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dc72c378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f92e760c21e4250"/>
    <x:sheet xmlns:r="http://schemas.openxmlformats.org/officeDocument/2006/relationships" name="Your Budget" sheetId="2" r:id="R34bb950004ff4048"/>
    <x:sheet xmlns:r="http://schemas.openxmlformats.org/officeDocument/2006/relationships" name="Worked Example" sheetId="3" r:id="R0cd9d92f177a4f9a"/>
    <x:sheet xmlns:r="http://schemas.openxmlformats.org/officeDocument/2006/relationships" name="Price Evidence" sheetId="4" r:id="R77a8d0b19da54691"/>
    <x:sheet xmlns:r="http://schemas.openxmlformats.org/officeDocument/2006/relationships" name="Trial Checklist" sheetId="5" r:id="Rb0b52e67f6bd44d7"/>
    <x:sheet xmlns:r="http://schemas.openxmlformats.org/officeDocument/2006/relationships" name="Sources" sheetId="6" r:id="Re376fe21ccb845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0%"/>
  </x:numFmts>
  <x:fonts count="10">
    <x:font>
      <x:sz val="11"/>
      <x:name val="Carlito"/>
    </x:font>
    <x:font>
      <x:sz val="11"/>
      <x:color rgb="FF172F40"/>
      <x:name val="Aptos"/>
    </x:font>
    <x:font>
      <x:b/>
      <x:sz val="18"/>
      <x:color rgb="FFFFFFFF"/>
      <x:name val="Aptos"/>
    </x:font>
    <x:font>
      <x:sz val="11"/>
      <x:color rgb="FF526673"/>
      <x:name val="Aptos"/>
    </x:font>
    <x:font>
      <x:b/>
      <x:sz val="11"/>
      <x:color rgb="FF08785B"/>
      <x:name val="Aptos"/>
    </x:font>
    <x:font>
      <x:b/>
      <x:sz val="11"/>
      <x:color rgb="FFFFFFFF"/>
      <x:name val="Aptos"/>
    </x:font>
    <x:font>
      <x:sz val="11"/>
      <x:color rgb="FF1D4ED8"/>
      <x:name val="Aptos"/>
    </x:font>
    <x:font>
      <x:b/>
      <x:sz val="11"/>
      <x:color rgb="FF172F40"/>
      <x:name val="Aptos"/>
    </x:font>
    <x:font>
      <x:i/>
      <x:sz val="10"/>
      <x:color rgb="FF526673"/>
      <x:name val="Aptos"/>
    </x:font>
    <x:font>
      <x:sz val="10"/>
      <x:color rgb="FF5266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02F46"/>
      </x:patternFill>
    </x:fill>
    <x:fill>
      <x:patternFill patternType="solid">
        <x:fgColor rgb="FFF4F8F6"/>
      </x:patternFill>
    </x:fill>
    <x:fill>
      <x:patternFill patternType="solid">
        <x:fgColor rgb="FF08785B"/>
      </x:patternFill>
    </x:fill>
    <x:fill>
      <x:patternFill patternType="solid">
        <x:fgColor rgb="FFEFF6FF"/>
      </x:patternFill>
    </x:fill>
    <x:fill>
      <x:patternFill patternType="solid">
        <x:fgColor rgb="FFFFF4D7"/>
      </x:patternFill>
    </x:fill>
    <x:fill>
      <x:patternFill patternType="solid">
        <x:fgColor rgb="FFE8F5EF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0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5" borderId="0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200" fontId="1" fillId="7" borderId="1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200" fontId="4" fillId="7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EE2E2"/>
        </x:patternFill>
      </x:fill>
    </x:dxf>
    <x:dxf>
      <x:fill>
        <x:patternFill patternType="solid">
          <x:bgColor rgb="FFE8F5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22194b1284cbf" /><Relationship Type="http://schemas.openxmlformats.org/officeDocument/2006/relationships/theme" Target="/xl/theme/theme1.xml" Id="R4163efac4e284fd1" /><Relationship Type="http://schemas.openxmlformats.org/officeDocument/2006/relationships/sharedStrings" Target="/xl/sharedStrings.xml" Id="Rb9e12df4306949f7" /><Relationship Type="http://schemas.openxmlformats.org/officeDocument/2006/relationships/worksheet" Target="/xl/worksheets/sheet1.xml" Id="Ref92e760c21e4250" /><Relationship Type="http://schemas.openxmlformats.org/officeDocument/2006/relationships/worksheet" Target="/xl/worksheets/sheet2.xml" Id="R34bb950004ff4048" /><Relationship Type="http://schemas.openxmlformats.org/officeDocument/2006/relationships/worksheet" Target="/xl/worksheets/sheet3.xml" Id="R0cd9d92f177a4f9a" /><Relationship Type="http://schemas.openxmlformats.org/officeDocument/2006/relationships/worksheet" Target="/xl/worksheets/sheet4.xml" Id="R77a8d0b19da54691" /><Relationship Type="http://schemas.openxmlformats.org/officeDocument/2006/relationships/worksheet" Target="/xl/worksheets/sheet5.xml" Id="Rb0b52e67f6bd44d7" /><Relationship Type="http://schemas.openxmlformats.org/officeDocument/2006/relationships/worksheet" Target="/xl/worksheets/sheet6.xml" Id="Re376fe21ccb845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3" hidden="0" customWidth="1"/>
    <x:col min="3" max="3" width="21" hidden="0" customWidth="1"/>
    <x:col min="4" max="4" width="67" hidden="0" customWidth="1"/>
  </x:cols>
  <x:sheetData>
    <x:row r="1" ht="42" customHeight="1">
      <x:c r="A1" s="9" t="str">
        <x:v>SCALESAATHI | TALLY ON CLOUD COST PLANNER</x:v>
      </x:c>
      <x:c r="B1" s="9"/>
      <x:c r="C1" s="9"/>
      <x:c r="D1" s="9"/>
    </x:row>
    <x:row r="2" ht="28" customHeight="1">
      <x:c r="A2" s="12" t="str">
        <x:v>A quotation and trial aid for Indian businesses. Distinguish hosting, software entitlement, setup, recurring extras and the initial commitment.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45" customHeight="1">
      <x:c r="A5" s="16" t="str">
        <x:v>01 • Choose the access route</x:v>
      </x:c>
      <x:c r="B5" s="17" t="str">
        <x:v>Browser reports, Tally.NET Remote Access and hosted Tally are different. Buy the route that solves the task.</x:v>
      </x:c>
      <x:c r="C5" s="17"/>
      <x:c r="D5" s="17"/>
    </x:row>
    <x:row r="6" ht="45" customHeight="1">
      <x:c r="A6" s="14" t="str">
        <x:v>02 • Obtain a written quote</x:v>
      </x:c>
      <x:c r="B6" s="6" t="str">
        <x:v>Confirm provider, paid user pack, monthly equivalent, billed months, tax and each included service.</x:v>
      </x:c>
      <x:c r="C6" s="6"/>
      <x:c r="D6" s="6"/>
    </x:row>
    <x:row r="7" ht="45" customHeight="1">
      <x:c r="A7" s="16" t="str">
        <x:v>03 • Complete Your Budget</x:v>
      </x:c>
      <x:c r="B7" s="17" t="str">
        <x:v>Blue text = input. The totals stay blank until a quote and licence position are entered. Enter 0 only for a known zero cost.</x:v>
      </x:c>
      <x:c r="C7" s="17"/>
      <x:c r="D7" s="17"/>
    </x:row>
    <x:row r="8" ht="45" customHeight="1">
      <x:c r="A8" s="14" t="str">
        <x:v>04 • Compare the two totals</x:v>
      </x:c>
      <x:c r="B8" s="6" t="str">
        <x:v>Initial payment assumes all setup, licence and annual charges are due at the start. First year assumes unchanged service rates for 12 months.</x:v>
      </x:c>
      <x:c r="C8" s="6"/>
      <x:c r="D8" s="6"/>
    </x:row>
    <x:row r="9" ht="45" customHeight="1">
      <x:c r="A9" s="16" t="str">
        <x:v>05 • Run the acceptance test</x:v>
      </x:c>
      <x:c r="B9" s="17" t="str">
        <x:v>Use Trial Checklist with your accountant and provider. Reconcile the data and test a restore separately from live books.</x:v>
      </x:c>
      <x:c r="C9" s="17"/>
      <x:c r="D9" s="17"/>
    </x:row>
    <x:row r="10" ht="45" customHeight="1">
      <x:c r="A10" s="14" t="str">
        <x:v>06 • Keep the evidence</x:v>
      </x:c>
      <x:c r="B10" s="6" t="str">
        <x:v>Price Evidence contains published examples, not equivalent offers or recommendations. Sources records their provenance.</x:v>
      </x:c>
      <x:c r="C10" s="6"/>
      <x:c r="D10" s="6"/>
    </x:row>
    <x:row r="11" ht="45" customHeight="1">
      <x:c r="A11" s="16" t="str">
        <x:v>Scope limits</x:v>
      </x:c>
      <x:c r="B11" s="17" t="str">
        <x:v>No tax advice, licence-compliance determination, performance guarantee, ITC assumption or automatic live-price refresh.</x:v>
      </x:c>
      <x:c r="C11" s="17"/>
      <x:c r="D11" s="17"/>
    </x:row>
    <x:row r="12" ht="45" customHeight="1">
      <x:c r="A12" s="14" t="str">
        <x:v>Tax assumption</x:v>
      </x:c>
      <x:c r="B12" s="6" t="str">
        <x:v>The model applies one editable rate to every included charge. Where invoices differ, calculate separately or obtain professional help.</x:v>
      </x:c>
      <x:c r="C12" s="6"/>
      <x:c r="D12" s="6"/>
    </x:row>
    <x:row r="13" ht="45" customHeight="1">
      <x:c r="A13" s="16" t="str">
        <x:v>Fixed pack rule</x:v>
      </x:c>
      <x:c r="B13" s="17" t="str">
        <x:v>A fixed-pack quote is charged once each month; it is not multiplied by users. Check actual seat/capacity limits outside this spreadsheet.</x:v>
      </x:c>
      <x:c r="C13" s="17"/>
      <x:c r="D13" s="17"/>
    </x:row>
    <x:row r="14" ht="45" customHeight="1">
      <x:c r="A14" s="14" t="str">
        <x:v>Software costs</x:v>
      </x:c>
      <x:c r="B14" s="6" t="str">
        <x:v>Do not double-count software or TSS already included. Enter a new licence due now separately from annual licensing/TSS charges.</x:v>
      </x:c>
      <x:c r="C14" s="6"/>
      <x:c r="D14" s="6"/>
    </x:row>
    <x:row r="15" ht="45" customHeight="1">
      <x:c r="A15" s="16" t="str">
        <x:v>Worked example</x:v>
      </x:c>
      <x:c r="B15" s="17" t="str">
        <x:v>3 × 550 + 200 = 1,850 per month; × 12 + 1,500 setup = 23,700 before assumed tax; with 18% = 27,966. Existing suitable licence assumed.</x:v>
      </x:c>
      <x:c r="C15" s="17"/>
      <x:c r="D15" s="17"/>
    </x:row>
    <x:row r="16" ht="45" customHeight="1">
      <x:c r="A16" s="14" t="str">
        <x:v>Internal source record</x:v>
      </x:c>
      <x:c r="B16" s="6" t="str">
        <x:v>Source review: 26 September 2026. This is an editorial source-review date, not a quote validity guarantee.</x:v>
      </x:c>
      <x:c r="C16" s="6"/>
      <x:c r="D16" s="6"/>
    </x:row>
    <x:row r="17" ht="28" customHeight="1">
      <x:c r="A17" s="6"/>
      <x:c r="B17" s="6"/>
      <x:c r="C17" s="6"/>
      <x:c r="D17" s="6"/>
    </x:row>
    <x:row r="18" ht="28" customHeight="1">
      <x:c r="A18" s="6"/>
      <x:c r="B18" s="6"/>
      <x:c r="C18" s="6"/>
      <x:c r="D18" s="6"/>
    </x:row>
    <x:row r="19" ht="28" customHeight="1">
      <x:c r="A19" s="6"/>
      <x:c r="B19" s="6"/>
      <x:c r="C19" s="6"/>
      <x:c r="D19" s="6"/>
    </x:row>
    <x:row r="20" ht="28" customHeight="1">
      <x:c r="A20" s="6"/>
      <x:c r="B20" s="6"/>
      <x:c r="C20" s="6"/>
      <x:c r="D20" s="6"/>
    </x:row>
    <x:row r="21" ht="28" customHeight="1">
      <x:c r="A21" s="6"/>
      <x:c r="B21" s="6"/>
      <x:c r="C21" s="6"/>
      <x:c r="D21" s="6"/>
    </x:row>
    <x:row r="22" ht="28" customHeight="1">
      <x:c r="A22" s="6"/>
      <x:c r="B22" s="6"/>
      <x:c r="C22" s="6"/>
      <x:c r="D22" s="6"/>
    </x:row>
    <x:row r="23" ht="28" customHeight="1">
      <x:c r="A23" s="6"/>
      <x:c r="B23" s="6"/>
      <x:c r="C23" s="6"/>
      <x:c r="D23" s="6"/>
    </x:row>
    <x:row r="24" ht="28" customHeight="1">
      <x:c r="A24" s="6"/>
      <x:c r="B24" s="6"/>
      <x:c r="C24" s="6"/>
      <x:c r="D24" s="6"/>
    </x:row>
    <x:row r="25" ht="28" customHeight="1">
      <x:c r="A25" s="6"/>
      <x:c r="B25" s="6"/>
      <x:c r="C25" s="6"/>
      <x:c r="D25" s="6"/>
    </x:row>
    <x:row r="26" ht="28" customHeight="1">
      <x:c r="A26" s="6"/>
      <x:c r="B26" s="6"/>
      <x:c r="C26" s="6"/>
      <x:c r="D26" s="6"/>
    </x:row>
    <x:row r="27" ht="28" customHeight="1">
      <x:c r="A27" s="6"/>
      <x:c r="B27" s="6"/>
      <x:c r="C27" s="6"/>
      <x:c r="D27" s="6"/>
    </x:row>
    <x:row r="28" ht="28" customHeight="1">
      <x:c r="A28" s="6"/>
      <x:c r="B28" s="6"/>
      <x:c r="C28" s="6"/>
      <x:c r="D28" s="6"/>
    </x:row>
    <x:row r="29" ht="28" customHeight="1">
      <x:c r="A29" s="6"/>
      <x:c r="B29" s="6"/>
      <x:c r="C29" s="6"/>
      <x:c r="D29" s="6"/>
    </x:row>
    <x:row r="30" ht="28" customHeight="1">
      <x:c r="A30" s="6"/>
      <x:c r="B30" s="6"/>
      <x:c r="C30" s="6"/>
      <x:c r="D30" s="6"/>
    </x:row>
  </x:sheetData>
  <x:mergeCells>
    <x:mergeCell ref="A1:D1"/>
    <x:mergeCell ref="A2:D3"/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3" hidden="0" customWidth="1"/>
    <x:col min="3" max="3" width="21" hidden="0" customWidth="1"/>
    <x:col min="4" max="4" width="67" hidden="0" customWidth="1"/>
  </x:cols>
  <x:sheetData>
    <x:row r="1" ht="42" customHeight="1">
      <x:c r="A1" s="9" t="str">
        <x:v>TALLY ON CLOUD | YOUR QUOTATION</x:v>
      </x:c>
      <x:c r="B1" s="9"/>
      <x:c r="C1" s="9"/>
      <x:c r="D1" s="9"/>
    </x:row>
    <x:row r="2" ht="28" customHeight="1">
      <x:c r="A2" s="12" t="str">
        <x:v>Enter the provider's actual quotation in blue cells. Unknown amounts and unconfirmed licensing must not be treated as free.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30" customHeight="1">
      <x:c r="A5" s="21" t="str">
        <x:v>INPUT</x:v>
      </x:c>
      <x:c r="B5" s="21" t="str">
        <x:v>VALUE</x:v>
      </x:c>
      <x:c r="C5" s="21" t="str">
        <x:v>UNIT / FREQUENCY</x:v>
      </x:c>
      <x:c r="D5" s="21" t="str">
        <x:v>HOW TO COMPLETE</x:v>
      </x:c>
    </x:row>
    <x:row r="6" ht="49" customHeight="1">
      <x:c r="A6" s="6" t="str">
        <x:v>Quote basis</x:v>
      </x:c>
      <x:c r="B6" s="25" t="str">
        <x:v>Per user</x:v>
      </x:c>
      <x:c r="C6" s="6" t="str">
        <x:v>Per user or Fixed pack</x:v>
      </x:c>
      <x:c r="D6" s="6" t="str">
        <x:v>For fixed-pack pricing, monthly rate is charged once, regardless of the user count entered.</x:v>
      </x:c>
    </x:row>
    <x:row r="7" ht="49" customHeight="1">
      <x:c r="A7" s="6" t="str">
        <x:v>Paid user count</x:v>
      </x:c>
      <x:c r="B7" s="25" t="n">
        <x:v>1</x:v>
      </x:c>
      <x:c r="C7" s="6" t="str">
        <x:v>Whole number</x:v>
      </x:c>
      <x:c r="D7" s="6" t="str">
        <x:v>Enter the paid count, not only active staff. Confirm plan capacity and licence separately.</x:v>
      </x:c>
    </x:row>
    <x:row r="8" ht="49" customHeight="1">
      <x:c r="A8" s="6" t="str">
        <x:v>Monthly quoted rate (INR)</x:v>
      </x:c>
      <x:c r="B8" s="28" t="str"/>
      <x:c r="C8" s="6" t="str">
        <x:v>Per unit / pack</x:v>
      </x:c>
      <x:c r="D8" s="6" t="str">
        <x:v>Enter an actual monthly equivalent. No automatic current-provider quotation is supplied here.</x:v>
      </x:c>
    </x:row>
    <x:row r="9" ht="49" customHeight="1">
      <x:c r="A9" s="6" t="str">
        <x:v>Initial billing term (months)</x:v>
      </x:c>
      <x:c r="B9" s="30" t="n">
        <x:v>3</x:v>
      </x:c>
      <x:c r="C9" s="6" t="str">
        <x:v>1–12 whole months</x:v>
      </x:c>
      <x:c r="D9" s="6" t="str">
        <x:v>Enter billed months. The model does not imply that a provider offers every term.</x:v>
      </x:c>
    </x:row>
    <x:row r="10" ht="49" customHeight="1">
      <x:c r="A10" s="6" t="str">
        <x:v>Monthly extras (INR)</x:v>
      </x:c>
      <x:c r="B10" s="28" t="n">
        <x:v>0</x:v>
      </x:c>
      <x:c r="C10" s="6" t="str">
        <x:v>Monthly total</x:v>
      </x:c>
      <x:c r="D10" s="6" t="str">
        <x:v>Include backup/support/integration extras only when they are not already included.</x:v>
      </x:c>
    </x:row>
    <x:row r="11" ht="49" customHeight="1">
      <x:c r="A11" s="6" t="str">
        <x:v>Setup / migration (INR)</x:v>
      </x:c>
      <x:c r="B11" s="28" t="n">
        <x:v>0</x:v>
      </x:c>
      <x:c r="C11" s="6" t="str">
        <x:v>One-time</x:v>
      </x:c>
      <x:c r="D11" s="6" t="str">
        <x:v>Payment for the scoped setup and migration. Enter 0 only when confirmed.</x:v>
      </x:c>
    </x:row>
    <x:row r="12" ht="49" customHeight="1">
      <x:c r="A12" s="6" t="str">
        <x:v>Licence payment due now (INR)</x:v>
      </x:c>
      <x:c r="B12" s="28" t="n">
        <x:v>0</x:v>
      </x:c>
      <x:c r="C12" s="6" t="str">
        <x:v>One-time</x:v>
      </x:c>
      <x:c r="D12" s="6" t="str">
        <x:v>New licence or upgrade paid at commencement; exclude amounts already paid in previous years.</x:v>
      </x:c>
    </x:row>
    <x:row r="13" ht="49" customHeight="1">
      <x:c r="A13" s="6" t="str">
        <x:v>Annual licensing / TSS (INR)</x:v>
      </x:c>
      <x:c r="B13" s="28" t="n">
        <x:v>0</x:v>
      </x:c>
      <x:c r="C13" s="6" t="str">
        <x:v>Annual total</x:v>
      </x:c>
      <x:c r="D13" s="6" t="str">
        <x:v>Enter the year's required rental/licensing/TSS. Do not add TSS twice if rental includes it.</x:v>
      </x:c>
    </x:row>
    <x:row r="14" ht="49" customHeight="1">
      <x:c r="A14" s="6" t="str">
        <x:v>Other annual costs (INR)</x:v>
      </x:c>
      <x:c r="B14" s="28" t="n">
        <x:v>0</x:v>
      </x:c>
      <x:c r="C14" s="6" t="str">
        <x:v>Annual total</x:v>
      </x:c>
      <x:c r="D14" s="6" t="str">
        <x:v>Other quoted annual costs not included above; the model assumes payment at the start.</x:v>
      </x:c>
    </x:row>
    <x:row r="15" ht="49" customHeight="1">
      <x:c r="A15" s="6" t="str">
        <x:v>Tax assumption</x:v>
      </x:c>
      <x:c r="B15" s="32" t="n">
        <x:v>0.18</x:v>
      </x:c>
      <x:c r="C15" s="6" t="str">
        <x:v>0–100%</x:v>
      </x:c>
      <x:c r="D15" s="6" t="str">
        <x:v>A single rate applied to every cost in this simplified budget; not a tax/ITC determination.</x:v>
      </x:c>
    </x:row>
    <x:row r="16" ht="68" customHeight="1">
      <x:c r="A16" s="6" t="str">
        <x:v>Licence position</x:v>
      </x:c>
      <x:c r="B16" s="25" t="str">
        <x:v>Not checked</x:v>
      </x:c>
      <x:c r="C16" s="6" t="str">
        <x:v>Select confirmed state</x:v>
      </x:c>
      <x:c r="D16" s="6" t="str">
        <x:v>Existing suitable licence / Licence included in quote / Licence cost entered. Resolve with the provider.</x:v>
      </x:c>
    </x:row>
    <x:row r="17" ht="28" customHeight="1">
      <x:c r="A17" s="6"/>
      <x:c r="B17" s="6"/>
      <x:c r="C17" s="6"/>
      <x:c r="D17" s="6"/>
    </x:row>
    <x:row r="18" ht="36" customHeight="1">
      <x:c r="A18" s="35" t="str">
        <x:v>INPUT CHECK</x:v>
      </x:c>
      <x:c r="B18" s="35" t="str">
        <x:f>IF(IFERROR(AND(OR(B6="Per user",B6="Fixed pack"),ISNUMBER(B7),B7&gt;=1,MOD(B7,1)=0,ISNUMBER(B8),B8&gt;=0,ISNUMBER(B9),B9&gt;=1,B9&lt;=12,MOD(B9,1)=0,COUNT(B10:B15)=6,MIN(B10:B14)&gt;=0,B15&gt;=0,B15&lt;=1,OR(B16="Existing suitable licence",B16="Licence included in quote",B16="Licence cost entered"),IF(B16="Licence cost entered",SUM(B12:B13)&gt;0,TRUE)),FALSE),"READY TO COMPARE","CHECK INPUT / LICENCE")</x:f>
        <x:v>CHECK INPUT / LICENCE</x:v>
      </x:c>
      <x:c r="C18" s="35"/>
      <x:c r="D18" s="35"/>
    </x:row>
    <x:row r="19" ht="28" customHeight="1">
      <x:c r="A19" s="6"/>
      <x:c r="B19" s="6"/>
      <x:c r="C19" s="6"/>
      <x:c r="D19" s="6"/>
    </x:row>
    <x:row r="20" ht="35" customHeight="1">
      <x:c r="A20" s="6" t="str">
        <x:v>Monthly hosting</x:v>
      </x:c>
      <x:c r="B20" s="38" t="str">
        <x:f>IF($B$18&lt;&gt;"READY TO COMPARE","",ROUND(IF(B6="Per user",B7*B8,B8),2))</x:f>
      </x:c>
      <x:c r="C20" s="6" t="str">
        <x:v>INR</x:v>
      </x:c>
      <x:c r="D20" s="6" t="str">
        <x:v>The pack price is not multiplied by users in Fixed pack mode.</x:v>
      </x:c>
    </x:row>
    <x:row r="21" ht="35" customHeight="1">
      <x:c r="A21" s="6" t="str">
        <x:v>Monthly services before tax</x:v>
      </x:c>
      <x:c r="B21" s="38" t="str">
        <x:f>IF($B$18&lt;&gt;"READY TO COMPARE","",ROUND(B20+B10,2))</x:f>
      </x:c>
      <x:c r="C21" s="6" t="str">
        <x:v>INR</x:v>
      </x:c>
      <x:c r="D21" s="6" t="str">
        <x:v>Hosting plus separately quoted monthly extras.</x:v>
      </x:c>
    </x:row>
    <x:row r="22" ht="35" customHeight="1">
      <x:c r="A22" s="6" t="str">
        <x:v>First year before tax</x:v>
      </x:c>
      <x:c r="B22" s="38" t="str">
        <x:f>IF($B$18&lt;&gt;"READY TO COMPARE","",ROUND(B21*12+B11+B12+B13+B14,2))</x:f>
      </x:c>
      <x:c r="C22" s="6" t="str">
        <x:v>INR</x:v>
      </x:c>
      <x:c r="D22" s="6" t="str">
        <x:v>12 months at unchanged rates + all listed one-time and annual costs.</x:v>
      </x:c>
    </x:row>
    <x:row r="23" ht="35" customHeight="1">
      <x:c r="A23" s="6" t="str">
        <x:v>First-year assumed tax</x:v>
      </x:c>
      <x:c r="B23" s="38" t="str">
        <x:f>IF($B$18&lt;&gt;"READY TO COMPARE","",ROUND(B22*B15,2))</x:f>
      </x:c>
      <x:c r="C23" s="6" t="str">
        <x:v>INR</x:v>
      </x:c>
      <x:c r="D23" s="6" t="str">
        <x:v>Applies the selected single rate to all included modelled costs.</x:v>
      </x:c>
    </x:row>
    <x:row r="24" ht="44" customHeight="1">
      <x:c r="A24" s="42" t="str">
        <x:v>FIRST-YEAR CASH TOTAL</x:v>
      </x:c>
      <x:c r="B24" s="43" t="str">
        <x:f>IF($B$18&lt;&gt;"READY TO COMPARE","",ROUND(B22+B23,2))</x:f>
      </x:c>
      <x:c r="C24" s="42" t="str">
        <x:v>INR</x:v>
      </x:c>
      <x:c r="D24" s="42" t="str">
        <x:v>Not net of tax credit. Does not include unknown/unentered costs.</x:v>
      </x:c>
    </x:row>
    <x:row r="25" ht="28" customHeight="1">
      <x:c r="A25" s="6"/>
      <x:c r="B25" s="6"/>
      <x:c r="C25" s="6"/>
      <x:c r="D25" s="6"/>
    </x:row>
    <x:row r="26" ht="35" customHeight="1">
      <x:c r="A26" s="6" t="str">
        <x:v>Initial payment before tax</x:v>
      </x:c>
      <x:c r="B26" s="38" t="str">
        <x:f>IF($B$18&lt;&gt;"READY TO COMPARE","",ROUND(B21*B9+B11+B12+B13+B14,2))</x:f>
      </x:c>
      <x:c r="C26" s="6" t="str">
        <x:v>INR</x:v>
      </x:c>
      <x:c r="D26" s="6" t="str">
        <x:v>Initial service term + all listed one-time/annual costs, assumed due now.</x:v>
      </x:c>
    </x:row>
    <x:row r="27" ht="35" customHeight="1">
      <x:c r="A27" s="6" t="str">
        <x:v>Initial assumed tax</x:v>
      </x:c>
      <x:c r="B27" s="38" t="str">
        <x:f>IF($B$18&lt;&gt;"READY TO COMPARE","",ROUND(B26*B15,2))</x:f>
      </x:c>
      <x:c r="C27" s="6" t="str">
        <x:v>INR</x:v>
      </x:c>
      <x:c r="D27" s="6" t="str">
        <x:v>Tax on the modelled initial payment.</x:v>
      </x:c>
    </x:row>
    <x:row r="28" ht="44" customHeight="1">
      <x:c r="A28" s="42" t="str">
        <x:v>INITIAL CASH TOTAL</x:v>
      </x:c>
      <x:c r="B28" s="43" t="str">
        <x:f>IF($B$18&lt;&gt;"READY TO COMPARE","",ROUND(B26+B27,2))</x:f>
      </x:c>
      <x:c r="C28" s="42" t="str">
        <x:v>INR</x:v>
      </x:c>
      <x:c r="D28" s="42" t="str">
        <x:v>Different from the first-year budget.</x:v>
      </x:c>
    </x:row>
    <x:row r="29" ht="28" customHeight="1">
      <x:c r="A29" s="6"/>
      <x:c r="B29" s="6"/>
      <x:c r="C29" s="6"/>
      <x:c r="D29" s="6"/>
    </x:row>
    <x:row r="30" ht="35" customHeight="1">
      <x:c r="A30" s="6" t="str">
        <x:v>First-year monthly equivalent</x:v>
      </x:c>
      <x:c r="B30" s="38" t="str">
        <x:f>IF($B$18&lt;&gt;"READY TO COMPARE","",ROUND(B24/12,2))</x:f>
      </x:c>
      <x:c r="C30" s="6" t="str">
        <x:v>INR</x:v>
      </x:c>
      <x:c r="D30" s="6" t="str">
        <x:v>Planning average only; not an offered monthly billing option.</x:v>
      </x:c>
    </x:row>
    <x:row r="31" ht="28" customHeight="1">
      <x:c r="A31" s="6"/>
      <x:c r="B31" s="6"/>
      <x:c r="C31" s="6"/>
      <x:c r="D31" s="6"/>
    </x:row>
    <x:row r="32" ht="28" customHeight="1">
      <x:c r="A32" s="48" t="str">
        <x:v>READY TO COMPARE checks arithmetic inputs only. It is not confirmation of software entitlement, a provider's quote, tax treatment, security or service suitability. Unknown costs remain your responsibility.</x:v>
      </x:c>
      <x:c r="B32" s="48"/>
      <x:c r="C32" s="48"/>
      <x:c r="D32" s="48"/>
    </x:row>
    <x:row r="33" ht="28" customHeight="1">
      <x:c r="A33" s="48"/>
      <x:c r="B33" s="48"/>
      <x:c r="C33" s="48"/>
      <x:c r="D33" s="48"/>
    </x:row>
    <x:row r="34" ht="28" customHeight="1">
      <x:c r="A34" s="6"/>
      <x:c r="B34" s="6"/>
      <x:c r="C34" s="6"/>
      <x:c r="D34" s="6"/>
    </x:row>
    <x:row r="35" ht="28" customHeight="1">
      <x:c r="A35" s="50" t="str">
        <x:v>Source: ScaleSaathi's stated illustrative assumptions (Worked Example) or your supplier's written quote (Your Quotation). Published reference prices and official documentation are on Price Evidence and Sources.</x:v>
      </x:c>
      <x:c r="B35" s="50"/>
      <x:c r="C35" s="50"/>
      <x:c r="D35" s="50"/>
    </x:row>
    <x:row r="36" ht="28" customHeight="1">
      <x:c r="A36" s="50"/>
      <x:c r="B36" s="50"/>
      <x:c r="C36" s="50"/>
      <x:c r="D36" s="50"/>
    </x:row>
  </x:sheetData>
  <x:mergeCells>
    <x:mergeCell ref="A1:D1"/>
    <x:mergeCell ref="A2:D3"/>
    <x:mergeCell ref="B18:D18"/>
    <x:mergeCell ref="A32:D33"/>
    <x:mergeCell ref="A35:D36"/>
  </x:mergeCells>
  <x:dataValidations count="2">
    <x:dataValidation type="list" sqref="B6">
      <x:formula1>"Per user,Fixed pack"</x:formula1>
    </x:dataValidation>
    <x:dataValidation type="list" sqref="B16">
      <x:formula1>"Not checked,Existing suitable licence,Licence included in quote,Licence cost entered"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3" hidden="0" customWidth="1"/>
    <x:col min="3" max="3" width="21" hidden="0" customWidth="1"/>
    <x:col min="4" max="4" width="67" hidden="0" customWidth="1"/>
  </x:cols>
  <x:sheetData>
    <x:row r="1" ht="42" customHeight="1">
      <x:c r="A1" s="9" t="str">
        <x:v>TALLY ON CLOUD | WORKED EXAMPLE</x:v>
      </x:c>
      <x:c r="B1" s="9"/>
      <x:c r="C1" s="9"/>
      <x:c r="D1" s="9"/>
    </x:row>
    <x:row r="2" ht="28" customHeight="1">
      <x:c r="A2" s="12" t="str">
        <x:v>Illustrative inputs, not a provider offer. Suitable existing software entitlement is assumed.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30" customHeight="1">
      <x:c r="A5" s="21" t="str">
        <x:v>INPUT</x:v>
      </x:c>
      <x:c r="B5" s="21" t="str">
        <x:v>VALUE</x:v>
      </x:c>
      <x:c r="C5" s="21" t="str">
        <x:v>UNIT / FREQUENCY</x:v>
      </x:c>
      <x:c r="D5" s="21" t="str">
        <x:v>HOW TO COMPLETE</x:v>
      </x:c>
    </x:row>
    <x:row r="6" ht="49" customHeight="1">
      <x:c r="A6" s="6" t="str">
        <x:v>Quote basis</x:v>
      </x:c>
      <x:c r="B6" s="25" t="str">
        <x:v>Per user</x:v>
      </x:c>
      <x:c r="C6" s="6" t="str">
        <x:v>Per user or Fixed pack</x:v>
      </x:c>
      <x:c r="D6" s="6" t="str">
        <x:v>For fixed-pack pricing, monthly rate is charged once, regardless of the user count entered.</x:v>
      </x:c>
    </x:row>
    <x:row r="7" ht="49" customHeight="1">
      <x:c r="A7" s="6" t="str">
        <x:v>Paid user count</x:v>
      </x:c>
      <x:c r="B7" s="25" t="n">
        <x:v>3</x:v>
      </x:c>
      <x:c r="C7" s="6" t="str">
        <x:v>Whole number</x:v>
      </x:c>
      <x:c r="D7" s="6" t="str">
        <x:v>Enter the paid count, not only active staff. Confirm plan capacity and licence separately.</x:v>
      </x:c>
    </x:row>
    <x:row r="8" ht="49" customHeight="1">
      <x:c r="A8" s="6" t="str">
        <x:v>Monthly quoted rate (INR)</x:v>
      </x:c>
      <x:c r="B8" s="28" t="n">
        <x:v>550</x:v>
      </x:c>
      <x:c r="C8" s="6" t="str">
        <x:v>Per unit / pack</x:v>
      </x:c>
      <x:c r="D8" s="6" t="str">
        <x:v>Enter an actual monthly equivalent. No automatic current-provider quotation is supplied here.</x:v>
      </x:c>
    </x:row>
    <x:row r="9" ht="49" customHeight="1">
      <x:c r="A9" s="6" t="str">
        <x:v>Initial billing term (months)</x:v>
      </x:c>
      <x:c r="B9" s="30" t="n">
        <x:v>3</x:v>
      </x:c>
      <x:c r="C9" s="6" t="str">
        <x:v>1–12 whole months</x:v>
      </x:c>
      <x:c r="D9" s="6" t="str">
        <x:v>Enter billed months. The model does not imply that a provider offers every term.</x:v>
      </x:c>
    </x:row>
    <x:row r="10" ht="49" customHeight="1">
      <x:c r="A10" s="6" t="str">
        <x:v>Monthly extras (INR)</x:v>
      </x:c>
      <x:c r="B10" s="28" t="n">
        <x:v>200</x:v>
      </x:c>
      <x:c r="C10" s="6" t="str">
        <x:v>Monthly total</x:v>
      </x:c>
      <x:c r="D10" s="6" t="str">
        <x:v>Include backup/support/integration extras only when they are not already included.</x:v>
      </x:c>
    </x:row>
    <x:row r="11" ht="49" customHeight="1">
      <x:c r="A11" s="6" t="str">
        <x:v>Setup / migration (INR)</x:v>
      </x:c>
      <x:c r="B11" s="28" t="n">
        <x:v>1500</x:v>
      </x:c>
      <x:c r="C11" s="6" t="str">
        <x:v>One-time</x:v>
      </x:c>
      <x:c r="D11" s="6" t="str">
        <x:v>Payment for the scoped setup and migration. Enter 0 only when confirmed.</x:v>
      </x:c>
    </x:row>
    <x:row r="12" ht="49" customHeight="1">
      <x:c r="A12" s="6" t="str">
        <x:v>Licence payment due now (INR)</x:v>
      </x:c>
      <x:c r="B12" s="28" t="n">
        <x:v>0</x:v>
      </x:c>
      <x:c r="C12" s="6" t="str">
        <x:v>One-time</x:v>
      </x:c>
      <x:c r="D12" s="6" t="str">
        <x:v>New licence or upgrade paid at commencement; exclude amounts already paid in previous years.</x:v>
      </x:c>
    </x:row>
    <x:row r="13" ht="49" customHeight="1">
      <x:c r="A13" s="6" t="str">
        <x:v>Annual licensing / TSS (INR)</x:v>
      </x:c>
      <x:c r="B13" s="28" t="n">
        <x:v>0</x:v>
      </x:c>
      <x:c r="C13" s="6" t="str">
        <x:v>Annual total</x:v>
      </x:c>
      <x:c r="D13" s="6" t="str">
        <x:v>Enter the year's required rental/licensing/TSS. Do not add TSS twice if rental includes it.</x:v>
      </x:c>
    </x:row>
    <x:row r="14" ht="49" customHeight="1">
      <x:c r="A14" s="6" t="str">
        <x:v>Other annual costs (INR)</x:v>
      </x:c>
      <x:c r="B14" s="28" t="n">
        <x:v>0</x:v>
      </x:c>
      <x:c r="C14" s="6" t="str">
        <x:v>Annual total</x:v>
      </x:c>
      <x:c r="D14" s="6" t="str">
        <x:v>Other quoted annual costs not included above; the model assumes payment at the start.</x:v>
      </x:c>
    </x:row>
    <x:row r="15" ht="49" customHeight="1">
      <x:c r="A15" s="6" t="str">
        <x:v>Tax assumption</x:v>
      </x:c>
      <x:c r="B15" s="32" t="n">
        <x:v>0.18</x:v>
      </x:c>
      <x:c r="C15" s="6" t="str">
        <x:v>0–100%</x:v>
      </x:c>
      <x:c r="D15" s="6" t="str">
        <x:v>A single rate applied to every cost in this simplified budget; not a tax/ITC determination.</x:v>
      </x:c>
    </x:row>
    <x:row r="16" ht="68" customHeight="1">
      <x:c r="A16" s="6" t="str">
        <x:v>Licence position</x:v>
      </x:c>
      <x:c r="B16" s="25" t="str">
        <x:v>Existing suitable licence</x:v>
      </x:c>
      <x:c r="C16" s="6" t="str">
        <x:v>Select confirmed state</x:v>
      </x:c>
      <x:c r="D16" s="6" t="str">
        <x:v>Existing suitable licence / Licence included in quote / Licence cost entered. Resolve with the provider.</x:v>
      </x:c>
    </x:row>
    <x:row r="17" ht="28" customHeight="1">
      <x:c r="A17" s="6"/>
      <x:c r="B17" s="6"/>
      <x:c r="C17" s="6"/>
      <x:c r="D17" s="6"/>
    </x:row>
    <x:row r="18" ht="36" customHeight="1">
      <x:c r="A18" s="35" t="str">
        <x:v>INPUT CHECK</x:v>
      </x:c>
      <x:c r="B18" s="35" t="str">
        <x:f>IF(IFERROR(AND(OR(B6="Per user",B6="Fixed pack"),ISNUMBER(B7),B7&gt;=1,MOD(B7,1)=0,ISNUMBER(B8),B8&gt;=0,ISNUMBER(B9),B9&gt;=1,B9&lt;=12,MOD(B9,1)=0,COUNT(B10:B15)=6,MIN(B10:B14)&gt;=0,B15&gt;=0,B15&lt;=1,OR(B16="Existing suitable licence",B16="Licence included in quote",B16="Licence cost entered"),IF(B16="Licence cost entered",SUM(B12:B13)&gt;0,TRUE)),FALSE),"READY TO COMPARE","CHECK INPUT / LICENCE")</x:f>
        <x:v>READY TO COMPARE</x:v>
      </x:c>
      <x:c r="C18" s="35"/>
      <x:c r="D18" s="35"/>
    </x:row>
    <x:row r="19" ht="28" customHeight="1">
      <x:c r="A19" s="6"/>
      <x:c r="B19" s="6"/>
      <x:c r="C19" s="6"/>
      <x:c r="D19" s="6"/>
    </x:row>
    <x:row r="20" ht="35" customHeight="1">
      <x:c r="A20" s="6" t="str">
        <x:v>Monthly hosting</x:v>
      </x:c>
      <x:c r="B20" s="38" t="n">
        <x:f>IF($B$18&lt;&gt;"READY TO COMPARE","",ROUND(IF(B6="Per user",B7*B8,B8),2))</x:f>
        <x:v>1650</x:v>
      </x:c>
      <x:c r="C20" s="6" t="str">
        <x:v>INR</x:v>
      </x:c>
      <x:c r="D20" s="6" t="str">
        <x:v>The pack price is not multiplied by users in Fixed pack mode.</x:v>
      </x:c>
    </x:row>
    <x:row r="21" ht="35" customHeight="1">
      <x:c r="A21" s="6" t="str">
        <x:v>Monthly services before tax</x:v>
      </x:c>
      <x:c r="B21" s="38" t="n">
        <x:f>IF($B$18&lt;&gt;"READY TO COMPARE","",ROUND(B20+B10,2))</x:f>
        <x:v>1850</x:v>
      </x:c>
      <x:c r="C21" s="6" t="str">
        <x:v>INR</x:v>
      </x:c>
      <x:c r="D21" s="6" t="str">
        <x:v>Hosting plus separately quoted monthly extras.</x:v>
      </x:c>
    </x:row>
    <x:row r="22" ht="35" customHeight="1">
      <x:c r="A22" s="6" t="str">
        <x:v>First year before tax</x:v>
      </x:c>
      <x:c r="B22" s="38" t="n">
        <x:f>IF($B$18&lt;&gt;"READY TO COMPARE","",ROUND(B21*12+B11+B12+B13+B14,2))</x:f>
        <x:v>23700</x:v>
      </x:c>
      <x:c r="C22" s="6" t="str">
        <x:v>INR</x:v>
      </x:c>
      <x:c r="D22" s="6" t="str">
        <x:v>12 months at unchanged rates + all listed one-time and annual costs.</x:v>
      </x:c>
    </x:row>
    <x:row r="23" ht="35" customHeight="1">
      <x:c r="A23" s="6" t="str">
        <x:v>First-year assumed tax</x:v>
      </x:c>
      <x:c r="B23" s="38" t="n">
        <x:f>IF($B$18&lt;&gt;"READY TO COMPARE","",ROUND(B22*B15,2))</x:f>
        <x:v>4266</x:v>
      </x:c>
      <x:c r="C23" s="6" t="str">
        <x:v>INR</x:v>
      </x:c>
      <x:c r="D23" s="6" t="str">
        <x:v>Applies the selected single rate to all included modelled costs.</x:v>
      </x:c>
    </x:row>
    <x:row r="24" ht="44" customHeight="1">
      <x:c r="A24" s="42" t="str">
        <x:v>FIRST-YEAR CASH TOTAL</x:v>
      </x:c>
      <x:c r="B24" s="43" t="n">
        <x:f>IF($B$18&lt;&gt;"READY TO COMPARE","",ROUND(B22+B23,2))</x:f>
        <x:v>27966</x:v>
      </x:c>
      <x:c r="C24" s="42" t="str">
        <x:v>INR</x:v>
      </x:c>
      <x:c r="D24" s="42" t="str">
        <x:v>Not net of tax credit. Does not include unknown/unentered costs.</x:v>
      </x:c>
    </x:row>
    <x:row r="25" ht="28" customHeight="1">
      <x:c r="A25" s="6"/>
      <x:c r="B25" s="6"/>
      <x:c r="C25" s="6"/>
      <x:c r="D25" s="6"/>
    </x:row>
    <x:row r="26" ht="35" customHeight="1">
      <x:c r="A26" s="6" t="str">
        <x:v>Initial payment before tax</x:v>
      </x:c>
      <x:c r="B26" s="38" t="n">
        <x:f>IF($B$18&lt;&gt;"READY TO COMPARE","",ROUND(B21*B9+B11+B12+B13+B14,2))</x:f>
        <x:v>7050</x:v>
      </x:c>
      <x:c r="C26" s="6" t="str">
        <x:v>INR</x:v>
      </x:c>
      <x:c r="D26" s="6" t="str">
        <x:v>Initial service term + all listed one-time/annual costs, assumed due now.</x:v>
      </x:c>
    </x:row>
    <x:row r="27" ht="35" customHeight="1">
      <x:c r="A27" s="6" t="str">
        <x:v>Initial assumed tax</x:v>
      </x:c>
      <x:c r="B27" s="38" t="n">
        <x:f>IF($B$18&lt;&gt;"READY TO COMPARE","",ROUND(B26*B15,2))</x:f>
        <x:v>1269</x:v>
      </x:c>
      <x:c r="C27" s="6" t="str">
        <x:v>INR</x:v>
      </x:c>
      <x:c r="D27" s="6" t="str">
        <x:v>Tax on the modelled initial payment.</x:v>
      </x:c>
    </x:row>
    <x:row r="28" ht="44" customHeight="1">
      <x:c r="A28" s="42" t="str">
        <x:v>INITIAL CASH TOTAL</x:v>
      </x:c>
      <x:c r="B28" s="43" t="n">
        <x:f>IF($B$18&lt;&gt;"READY TO COMPARE","",ROUND(B26+B27,2))</x:f>
        <x:v>8319</x:v>
      </x:c>
      <x:c r="C28" s="42" t="str">
        <x:v>INR</x:v>
      </x:c>
      <x:c r="D28" s="42" t="str">
        <x:v>Different from the first-year budget.</x:v>
      </x:c>
    </x:row>
    <x:row r="29" ht="28" customHeight="1">
      <x:c r="A29" s="6"/>
      <x:c r="B29" s="6"/>
      <x:c r="C29" s="6"/>
      <x:c r="D29" s="6"/>
    </x:row>
    <x:row r="30" ht="35" customHeight="1">
      <x:c r="A30" s="6" t="str">
        <x:v>First-year monthly equivalent</x:v>
      </x:c>
      <x:c r="B30" s="38" t="n">
        <x:f>IF($B$18&lt;&gt;"READY TO COMPARE","",ROUND(B24/12,2))</x:f>
        <x:v>2330.5</x:v>
      </x:c>
      <x:c r="C30" s="6" t="str">
        <x:v>INR</x:v>
      </x:c>
      <x:c r="D30" s="6" t="str">
        <x:v>Planning average only; not an offered monthly billing option.</x:v>
      </x:c>
    </x:row>
    <x:row r="31" ht="28" customHeight="1">
      <x:c r="A31" s="6"/>
      <x:c r="B31" s="6"/>
      <x:c r="C31" s="6"/>
      <x:c r="D31" s="6"/>
    </x:row>
    <x:row r="32" ht="28" customHeight="1">
      <x:c r="A32" s="48" t="str">
        <x:v>READY TO COMPARE checks arithmetic inputs only. It is not confirmation of software entitlement, a provider's quote, tax treatment, security or service suitability. Unknown costs remain your responsibility.</x:v>
      </x:c>
      <x:c r="B32" s="48"/>
      <x:c r="C32" s="48"/>
      <x:c r="D32" s="48"/>
    </x:row>
    <x:row r="33" ht="28" customHeight="1">
      <x:c r="A33" s="48"/>
      <x:c r="B33" s="48"/>
      <x:c r="C33" s="48"/>
      <x:c r="D33" s="48"/>
    </x:row>
    <x:row r="34" ht="28" customHeight="1">
      <x:c r="A34" s="6"/>
      <x:c r="B34" s="6"/>
      <x:c r="C34" s="6"/>
      <x:c r="D34" s="6"/>
    </x:row>
    <x:row r="35" ht="28" customHeight="1">
      <x:c r="A35" s="50" t="str">
        <x:v>Source: ScaleSaathi's stated illustrative assumptions (Worked Example) or your supplier's written quote (Your Quotation). Published reference prices and official documentation are on Price Evidence and Sources.</x:v>
      </x:c>
      <x:c r="B35" s="50"/>
      <x:c r="C35" s="50"/>
      <x:c r="D35" s="50"/>
    </x:row>
    <x:row r="36" ht="28" customHeight="1">
      <x:c r="A36" s="50"/>
      <x:c r="B36" s="50"/>
      <x:c r="C36" s="50"/>
      <x:c r="D36" s="50"/>
    </x:row>
  </x:sheetData>
  <x:mergeCells>
    <x:mergeCell ref="A1:D1"/>
    <x:mergeCell ref="A2:D3"/>
    <x:mergeCell ref="B18:D18"/>
    <x:mergeCell ref="A32:D33"/>
    <x:mergeCell ref="A35:D36"/>
  </x:mergeCells>
  <x:dataValidations count="2">
    <x:dataValidation type="list" sqref="B6">
      <x:formula1>"Per user,Fixed pack"</x:formula1>
    </x:dataValidation>
    <x:dataValidation type="list" sqref="B16">
      <x:formula1>"Not checked,Existing suitable licence,Licence included in quote,Licence cost entered"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76" hidden="0" customWidth="1"/>
  </x:cols>
  <x:sheetData>
    <x:row r="1" ht="42" customHeight="1">
      <x:c r="A1" s="9" t="str">
        <x:v>PUBLISHED PRICE EVIDENCE</x:v>
      </x:c>
      <x:c r="B1" s="9"/>
      <x:c r="C1" s="9"/>
      <x:c r="D1" s="9"/>
    </x:row>
    <x:row r="2" ht="28" customHeight="1">
      <x:c r="A2" s="12" t="str">
        <x:v>Examples are not like-for-like configurations or endorsements. No checkout was completed. Confirm current price, seats, term, taxes and licence with the provider.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30" customHeight="1">
      <x:c r="A5" s="21" t="str">
        <x:v>PROVIDER / SCOPE</x:v>
      </x:c>
      <x:c r="B5" s="21" t="str">
        <x:v>PUBLISHED STARTING RATE</x:v>
      </x:c>
      <x:c r="C5" s="21" t="str">
        <x:v>TAX / TERM</x:v>
      </x:c>
      <x:c r="D5" s="21" t="str">
        <x:v>SOURCE / LIMITATION</x:v>
      </x:c>
    </x:row>
    <x:row r="6" ht="83" customHeight="1">
      <x:c r="A6" s="6" t="str">
        <x:v>Tally Cloud Access / Personal</x:v>
      </x:c>
      <x:c r="B6" s="6" t="str">
        <x:v>INR 600 per user/month</x:v>
      </x:c>
      <x:c r="C6" s="6" t="str">
        <x:v>18% GST extra; 3, 6 or 12 months</x:v>
      </x:c>
      <x:c r="D6" s="6" t="str">
        <x:v>https://tallysolutions.com/customer-hub/
Official search extract; direct fetch failed. Licence separate; entry pack only.</x:v>
      </x:c>
    </x:row>
    <x:row r="7" ht="83" customHeight="1">
      <x:c r="A7" s="6" t="str">
        <x:v>TallyExperts / 1–5 users</x:v>
      </x:c>
      <x:c r="B7" s="6" t="str">
        <x:v>From INR 550 per user/month</x:v>
      </x:c>
      <x:c r="C7" s="6" t="str">
        <x:v>Obtain exact quote</x:v>
      </x:c>
      <x:c r="D7" s="6" t="str">
        <x:v>https://tallyexperts.co.in/services/tally-cloud/pricing/
Provider's indicative starting price. Check tax, commitment, licensing and scope.</x:v>
      </x:c>
    </x:row>
    <x:row r="8" ht="83" customHeight="1">
      <x:c r="A8" s="6" t="str">
        <x:v>TallyCloudHub / user plans</x:v>
      </x:c>
      <x:c r="B8" s="6" t="str">
        <x:v>From INR 400 per user/month</x:v>
      </x:c>
      <x:c r="C8" s="6" t="str">
        <x:v>Confirm the selected offer</x:v>
      </x:c>
      <x:c r="D8" s="6" t="str">
        <x:v>https://tallycloudhub.com/
Homepage rate. Tally software/licence excluded; separate linked page describes annual offer.</x:v>
      </x:c>
    </x:row>
    <x:row r="9" ht="83" customHeight="1">
      <x:c r="A9" s="6" t="str">
        <x:v>TallyCloudHub / VM</x:v>
      </x:c>
      <x:c r="B9" s="6" t="str">
        <x:v>From INR 2,800 per month</x:v>
      </x:c>
      <x:c r="C9" s="6" t="str">
        <x:v>Confirm capacity and term</x:v>
      </x:c>
      <x:c r="D9" s="6" t="str">
        <x:v>https://tallycloudhub.com/
Flat VM starting price, not a per-user equivalent; licence excluded.</x:v>
      </x:c>
    </x:row>
    <x:row r="10" ht="28" customHeight="1">
      <x:c r="A10" s="6"/>
      <x:c r="B10" s="6"/>
      <x:c r="C10" s="6"/>
      <x:c r="D10" s="6"/>
    </x:row>
    <x:row r="11" ht="28" customHeight="1">
      <x:c r="A11" s="34" t="str">
        <x:v>Do not reuse a low entry rate for an unquoted multi-user pack. The workbook does not automatically populate Your Budget from these rows. Rates were reviewed in public sources on 26 September 2026; final terms may differ.</x:v>
      </x:c>
      <x:c r="B11" s="34"/>
      <x:c r="C11" s="34"/>
      <x:c r="D11" s="34"/>
    </x:row>
    <x:row r="12" ht="28" customHeight="1">
      <x:c r="A12" s="34"/>
      <x:c r="B12" s="34"/>
      <x:c r="C12" s="34"/>
      <x:c r="D12" s="34"/>
    </x:row>
    <x:row r="13" ht="28" customHeight="1">
      <x:c r="A13" s="6"/>
      <x:c r="B13" s="6"/>
      <x:c r="C13" s="6"/>
      <x:c r="D13" s="6"/>
    </x:row>
    <x:row r="14" ht="30" customHeight="1">
      <x:c r="A14" s="21" t="str">
        <x:v>PERSONAL-PACK ARITHMETIC</x:v>
      </x:c>
      <x:c r="B14" s="21" t="str">
        <x:v>BEFORE TAX (INR)</x:v>
      </x:c>
      <x:c r="C14" s="21" t="str">
        <x:v>WITH 18% (INR)</x:v>
      </x:c>
      <x:c r="D14" s="21" t="str">
        <x:v>SCOPE</x:v>
      </x:c>
    </x:row>
    <x:row r="15" ht="28" customHeight="1">
      <x:c r="A15" s="6" t="str">
        <x:v>Three months</x:v>
      </x:c>
      <x:c r="B15" s="38" t="n">
        <x:f>$B$18*3</x:f>
        <x:v>1800</x:v>
      </x:c>
      <x:c r="C15" s="38" t="n">
        <x:f>B15*(1+$D$18)</x:f>
        <x:v>2124</x:v>
      </x:c>
      <x:c r="D15" s="6" t="str">
        <x:v>Cloud only. No Tally licence/setup/extra charges.</x:v>
      </x:c>
    </x:row>
    <x:row r="16" ht="28" customHeight="1">
      <x:c r="A16" s="6" t="str">
        <x:v>Twelve months</x:v>
      </x:c>
      <x:c r="B16" s="38" t="n">
        <x:f>$B$18*12</x:f>
        <x:v>7200</x:v>
      </x:c>
      <x:c r="C16" s="38" t="n">
        <x:f>B16*(1+$D$18)</x:f>
        <x:v>8496</x:v>
      </x:c>
      <x:c r="D16" s="6" t="str">
        <x:v>Unchanged rate assumed. Not a renewal guarantee.</x:v>
      </x:c>
    </x:row>
    <x:row r="17" ht="28" customHeight="1">
      <x:c r="A17" s="6"/>
      <x:c r="B17" s="6"/>
      <x:c r="C17" s="6"/>
      <x:c r="D17" s="6"/>
    </x:row>
    <x:row r="18" ht="28" customHeight="1">
      <x:c r="A18" s="6" t="str">
        <x:v>Reference rate</x:v>
      </x:c>
      <x:c r="B18" s="6" t="n">
        <x:v>600</x:v>
      </x:c>
      <x:c r="C18" s="6" t="str">
        <x:v>Tax assumption</x:v>
      </x:c>
      <x:c r="D18" s="52" t="n">
        <x:v>0.18</x:v>
      </x:c>
    </x:row>
    <x:row r="19" ht="28" customHeight="1">
      <x:c r="A19" s="6"/>
      <x:c r="B19" s="6"/>
      <x:c r="C19" s="6"/>
      <x:c r="D19" s="6"/>
    </x:row>
    <x:row r="20" ht="28" customHeight="1">
      <x:c r="A20" s="6"/>
      <x:c r="B20" s="6"/>
      <x:c r="C20" s="6"/>
      <x:c r="D20" s="6"/>
    </x:row>
  </x:sheetData>
  <x:mergeCells>
    <x:mergeCell ref="A1:D1"/>
    <x:mergeCell ref="A2:D3"/>
    <x:mergeCell ref="A11:D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4" hidden="0" customWidth="1"/>
    <x:col min="3" max="3" width="30" hidden="0" customWidth="1"/>
    <x:col min="4" max="4" width="68" hidden="0" customWidth="1"/>
  </x:cols>
  <x:sheetData>
    <x:row r="1" ht="42" customHeight="1">
      <x:c r="A1" s="9" t="str">
        <x:v>TRIAL + EXIT ACCEPTANCE CHECKLIST</x:v>
      </x:c>
      <x:c r="B1" s="9"/>
      <x:c r="C1" s="9"/>
      <x:c r="D1" s="9"/>
    </x:row>
    <x:row r="2" ht="28" customHeight="1">
      <x:c r="A2" s="12" t="str">
        <x:v>Complete with the authorised accountant/administrator and hosting provider. Use test records; do not restore over the live books.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30" customHeight="1">
      <x:c r="A5" s="21" t="str">
        <x:v>CHECK</x:v>
      </x:c>
      <x:c r="B5" s="21" t="str">
        <x:v>STATUS</x:v>
      </x:c>
      <x:c r="C5" s="21" t="str">
        <x:v>OWNER / DUE DATE</x:v>
      </x:c>
      <x:c r="D5" s="21" t="str">
        <x:v>EVIDENCE TO SAVE</x:v>
      </x:c>
    </x:row>
    <x:row r="6" ht="49" customHeight="1">
      <x:c r="A6" s="6" t="str">
        <x:v>Access route</x:v>
      </x:c>
      <x:c r="B6" s="6" t="str">
        <x:v>Not checked</x:v>
      </x:c>
      <x:c r="C6" s="6" t="str"/>
      <x:c r="D6" s="6" t="str">
        <x:v>Reports, remote access or full hosted Tally? Record the actual service.</x:v>
      </x:c>
    </x:row>
    <x:row r="7" ht="49" customHeight="1">
      <x:c r="A7" s="6" t="str">
        <x:v>Provider + billing</x:v>
      </x:c>
      <x:c r="B7" s="6" t="str">
        <x:v>Not checked</x:v>
      </x:c>
      <x:c r="C7" s="6" t="str"/>
      <x:c r="D7" s="6" t="str">
        <x:v>Contracting company, billing contact and host/operator named.</x:v>
      </x:c>
    </x:row>
    <x:row r="8" ht="49" customHeight="1">
      <x:c r="A8" s="6" t="str">
        <x:v>Software entitlement</x:v>
      </x:c>
      <x:c r="B8" s="6" t="str">
        <x:v>Not checked</x:v>
      </x:c>
      <x:c r="C8" s="6" t="str"/>
      <x:c r="D8" s="6" t="str">
        <x:v>Written licence, entity, geography and remote/virtual-user scope.</x:v>
      </x:c>
    </x:row>
    <x:row r="9" ht="49" customHeight="1">
      <x:c r="A9" s="6" t="str">
        <x:v>Seats + resources</x:v>
      </x:c>
      <x:c r="B9" s="6" t="str">
        <x:v>Not checked</x:v>
      </x:c>
      <x:c r="C9" s="6" t="str"/>
      <x:c r="D9" s="6" t="str">
        <x:v>Paid capacity, simultaneous users, RAM/storage/backups scope.</x:v>
      </x:c>
    </x:row>
    <x:row r="10" ht="49" customHeight="1">
      <x:c r="A10" s="6" t="str">
        <x:v>Initial cost + renewal</x:v>
      </x:c>
      <x:c r="B10" s="6" t="str">
        <x:v>Not checked</x:v>
      </x:c>
      <x:c r="C10" s="6" t="str"/>
      <x:c r="D10" s="6" t="str">
        <x:v>Complete quote, first bill, recurring bill and tax disclosure.</x:v>
      </x:c>
    </x:row>
    <x:row r="11" ht="49" customHeight="1">
      <x:c r="A11" s="6" t="str">
        <x:v>Control + recovery contacts</x:v>
      </x:c>
      <x:c r="B11" s="6" t="str">
        <x:v>Not checked</x:v>
      </x:c>
      <x:c r="C11" s="6" t="str"/>
      <x:c r="D11" s="6" t="str">
        <x:v>Business controls billing, admin account and recovery channel.</x:v>
      </x:c>
    </x:row>
    <x:row r="12" ht="49" customHeight="1">
      <x:c r="A12" s="6" t="str">
        <x:v>Migration copy reconciles</x:v>
      </x:c>
      <x:c r="B12" s="6" t="str">
        <x:v>Not checked</x:v>
      </x:c>
      <x:c r="C12" s="6" t="str"/>
      <x:c r="D12" s="6" t="str">
        <x:v>Trial balance, outstanding balance and sampled recent vouchers agree.</x:v>
      </x:c>
    </x:row>
    <x:row r="13" ht="49" customHeight="1">
      <x:c r="A13" s="6" t="str">
        <x:v>Everyday workflow</x:v>
      </x:c>
      <x:c r="B13" s="6" t="str">
        <x:v>Not checked</x:v>
      </x:c>
      <x:c r="C13" s="6" t="str"/>
      <x:c r="D13" s="6" t="str">
        <x:v>Entry, report, print/export and permissions checked on intended devices.</x:v>
      </x:c>
    </x:row>
    <x:row r="14" ht="49" customHeight="1">
      <x:c r="A14" s="6" t="str">
        <x:v>Connection loss</x:v>
      </x:c>
      <x:c r="B14" s="6" t="str">
        <x:v>Not checked</x:v>
      </x:c>
      <x:c r="C14" s="6" t="str"/>
      <x:c r="D14" s="6" t="str">
        <x:v>Safe reconnect tested; confirm no duplicate entry.</x:v>
      </x:c>
    </x:row>
    <x:row r="15" ht="49" customHeight="1">
      <x:c r="A15" s="6" t="str">
        <x:v>Customisations / integrations</x:v>
      </x:c>
      <x:c r="B15" s="6" t="str">
        <x:v>Not checked</x:v>
      </x:c>
      <x:c r="C15" s="6" t="str"/>
      <x:c r="D15" s="6" t="str">
        <x:v>TDL, local apps, exports and required signing hardware demonstrated.</x:v>
      </x:c>
    </x:row>
    <x:row r="16" ht="49" customHeight="1">
      <x:c r="A16" s="6" t="str">
        <x:v>Backup trigger + retention</x:v>
      </x:c>
      <x:c r="B16" s="6" t="str">
        <x:v>Not checked</x:v>
      </x:c>
      <x:c r="C16" s="6" t="str"/>
      <x:c r="D16" s="6" t="str">
        <x:v>Frequency, startup trigger, capacity, restore rights and password recorded.</x:v>
      </x:c>
    </x:row>
    <x:row r="17" ht="49" customHeight="1">
      <x:c r="A17" s="6" t="str">
        <x:v>Independent recovery</x:v>
      </x:c>
      <x:c r="B17" s="6" t="str">
        <x:v>Not checked</x:v>
      </x:c>
      <x:c r="C17" s="6" t="str"/>
      <x:c r="D17" s="6" t="str">
        <x:v>Download and restore in a separate test environment; compare results.</x:v>
      </x:c>
    </x:row>
    <x:row r="18" ht="49" customHeight="1">
      <x:c r="A18" s="6" t="str">
        <x:v>Expiry + exit</x:v>
      </x:c>
      <x:c r="B18" s="6" t="str">
        <x:v>Not checked</x:v>
      </x:c>
      <x:c r="C18" s="6" t="str"/>
      <x:c r="D18" s="6" t="str">
        <x:v>Retention date, export format/fees, licence move and cancellation agreed.</x:v>
      </x:c>
    </x:row>
    <x:row r="19" ht="49" customHeight="1">
      <x:c r="A19" s="6" t="str">
        <x:v>Final cutover</x:v>
      </x:c>
      <x:c r="B19" s="6" t="str">
        <x:v>Not checked</x:v>
      </x:c>
      <x:c r="C19" s="6" t="str"/>
      <x:c r="D19" s="6" t="str">
        <x:v>Freeze old entries; move final data; reconcile; old copy read-only.</x:v>
      </x:c>
    </x:row>
    <x:row r="20" ht="28" customHeight="1">
      <x:c r="A20" s="6"/>
      <x:c r="B20" s="6"/>
      <x:c r="C20" s="6"/>
      <x:c r="D20" s="6"/>
    </x:row>
    <x:row r="21" ht="28" customHeight="1">
      <x:c r="A21" s="6"/>
      <x:c r="B21" s="6"/>
      <x:c r="C21" s="6"/>
      <x:c r="D21" s="6"/>
    </x:row>
    <x:row r="22" ht="32" customHeight="1">
      <x:c r="A22" s="54" t="str">
        <x:v>CHECKS PASSED</x:v>
      </x:c>
      <x:c r="B22" s="54" t="n">
        <x:f>COUNTIF(B6:B19,"Passed")</x:f>
        <x:v>0</x:v>
      </x:c>
      <x:c r="C22" s="54" t="str">
        <x:v>Do not proceed with unresolved critical checks.</x:v>
      </x:c>
      <x:c r="D22" s="54"/>
    </x:row>
    <x:row r="23" ht="28" customHeight="1">
      <x:c r="A23" s="6"/>
      <x:c r="B23" s="6"/>
      <x:c r="C23" s="6"/>
      <x:c r="D23" s="6"/>
    </x:row>
    <x:row r="24" ht="28" customHeight="1">
      <x:c r="A24" s="6"/>
      <x:c r="B24" s="6"/>
      <x:c r="C24" s="6"/>
      <x:c r="D24" s="6"/>
    </x:row>
    <x:row r="25" ht="28" customHeight="1">
      <x:c r="A25" s="6"/>
      <x:c r="B25" s="6"/>
      <x:c r="C25" s="6"/>
      <x:c r="D25" s="6"/>
    </x:row>
    <x:row r="26" ht="28" customHeight="1">
      <x:c r="A26" s="6"/>
      <x:c r="B26" s="6"/>
      <x:c r="C26" s="6"/>
      <x:c r="D26" s="6"/>
    </x:row>
  </x:sheetData>
  <x:mergeCells>
    <x:mergeCell ref="A1:D1"/>
    <x:mergeCell ref="A2:D3"/>
    <x:mergeCell ref="C22:D22"/>
  </x:mergeCells>
  <x:conditionalFormatting sqref="B6:B19">
    <x:cfRule type="expression" dxfId="0" priority="1">
      <x:formula>B6="Needs work"</x:formula>
    </x:cfRule>
    <x:cfRule type="expression" dxfId="1" priority="2">
      <x:formula>B6="Passed"</x:formula>
    </x:cfRule>
  </x:conditionalFormatting>
  <x:dataValidations count="1">
    <x:dataValidation type="list" sqref="B6:B19">
      <x:formula1>"Not checked,Passed,Needs work,Not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74" hidden="0" customWidth="1"/>
    <x:col min="4" max="4" width="66" hidden="0" customWidth="1"/>
  </x:cols>
  <x:sheetData>
    <x:row r="1" ht="42" customHeight="1">
      <x:c r="A1" s="9" t="str">
        <x:v>SOURCES + EVIDENCE SCOPE</x:v>
      </x:c>
      <x:c r="B1" s="9"/>
      <x:c r="C1" s="9"/>
      <x:c r="D1" s="9"/>
    </x:row>
    <x:row r="2" ht="28" customHeight="1">
      <x:c r="A2" s="12" t="str">
        <x:v>Public documentation and provider-published offers. Primary-source review only: no provider account, live deployment, support test or software trial was performed.</x:v>
      </x:c>
      <x:c r="B2" s="12"/>
      <x:c r="C2" s="12"/>
      <x:c r="D2" s="12"/>
    </x:row>
    <x:row r="3" ht="28" customHeight="1">
      <x:c r="A3" s="12"/>
      <x:c r="B3" s="12"/>
      <x:c r="C3" s="12"/>
      <x:c r="D3" s="12"/>
    </x:row>
    <x:row r="4" ht="28" customHeight="1">
      <x:c r="A4" s="6"/>
      <x:c r="B4" s="6"/>
      <x:c r="C4" s="6"/>
      <x:c r="D4" s="6"/>
    </x:row>
    <x:row r="5" ht="30" customHeight="1">
      <x:c r="A5" s="21" t="str">
        <x:v>ID</x:v>
      </x:c>
      <x:c r="B5" s="21" t="str">
        <x:v>SOURCE</x:v>
      </x:c>
      <x:c r="C5" s="21" t="str">
        <x:v>URL</x:v>
      </x:c>
      <x:c r="D5" s="21" t="str">
        <x:v>SUPPORTED CLAIM / ACCESS</x:v>
      </x:c>
    </x:row>
    <x:row r="6" ht="96" customHeight="1">
      <x:c r="A6" s="6" t="str">
        <x:v>S1</x:v>
      </x:c>
      <x:c r="B6" s="6" t="str">
        <x:v>Tally Solutions: Cloud Access overview and starting rate</x:v>
      </x:c>
      <x:c r="C6" s="6" t="str">
        <x:v>https://tallysolutions.com/do-more-with-tallyprime/cloud-access/</x:v>
      </x:c>
      <x:c r="D6" s="6" t="str">
        <x:v>Official search extract: browser or virtual client, Windows/Linux/macOS, Tally.NET ID and Secure PIN, starting rate ₹600 per user per month.
Official-domain search extract; direct fetch failed</x:v>
      </x:c>
    </x:row>
    <x:row r="7" ht="96" customHeight="1">
      <x:c r="A7" s="6" t="str">
        <x:v>S2</x:v>
      </x:c>
      <x:c r="B7" s="6" t="str">
        <x:v>Tally Customer Hub: Personal Pack, GST and subscription periods</x:v>
      </x:c>
      <x:c r="C7" s="6" t="str">
        <x:v>https://tallysolutions.com/customer-hub/</x:v>
      </x:c>
      <x:c r="D7" s="6" t="str">
        <x:v>Official customer-hub search extract: Personal Pack ₹600 plus 18% GST; 2 vCPU, 4 GB RAM, 5 GB storage, 5 GB backup storage; 3, 6, 12 months. Only entry pack used, no inferred larger-pack prices.
Official-domain search extract; direct fetch failed</x:v>
      </x:c>
    </x:row>
    <x:row r="8" ht="96" customHeight="1">
      <x:c r="A8" s="6" t="str">
        <x:v>S3</x:v>
      </x:c>
      <x:c r="B8" s="6" t="str">
        <x:v>Tally Solutions: licence, Cloud Access and browser-access FAQs</x:v>
      </x:c>
      <x:c r="C8" s="6" t="str">
        <x:v>https://tallysolutions.com/tally-prime-faq-guide/</x:v>
      </x:c>
      <x:c r="D8" s="6" t="str">
        <x:v>Cloud Access is separate paid hosting; TallyPrime licence is required separately. Cloud plan/user capacity and licence must match.
Official-domain search extract</x:v>
      </x:c>
    </x:row>
    <x:row r="9" ht="96" customHeight="1">
      <x:c r="A9" s="6" t="str">
        <x:v>S4</x:v>
      </x:c>
      <x:c r="B9" s="6" t="str">
        <x:v>TallyHelp: getting started with TallyPrime Cloud Access</x:v>
      </x:c>
      <x:c r="C9" s="6" t="str">
        <x:v>https://help.tallysolutions.com/getting-started-with-tallyprime-cloud-access/</x:v>
      </x:c>
      <x:c r="D9" s="6" t="str">
        <x:v>Virtual Computer accessed via browser or TPCA Client; identity and PIN; licence configuration and company-data upload. Product-specific onboarding.
Official help search extract</x:v>
      </x:c>
    </x:row>
    <x:row r="10" ht="96" customHeight="1">
      <x:c r="A10" s="6" t="str">
        <x:v>S5</x:v>
      </x:c>
      <x:c r="B10" s="6" t="str">
        <x:v>TallyHelp: Remote Access requirements and permissions</x:v>
      </x:c>
      <x:c r="C10" s="6" t="str">
        <x:v>https://help.tallysolutions.com/remote-access-tally/</x:v>
      </x:c>
      <x:c r="D10" s="6" t="str">
        <x:v>Remote installation/internet; licensed office installation, active TSS, company connected to Tally.NET; same release on both ends; data remains on office computer.
Full official help page opened</x:v>
      </x:c>
    </x:row>
    <x:row r="11" ht="96" customHeight="1">
      <x:c r="A11" s="6" t="str">
        <x:v>S6</x:v>
      </x:c>
      <x:c r="B11" s="6" t="str">
        <x:v>TallyHelp: browser reports are viewing and downloading, not voucher editing</x:v>
      </x:c>
      <x:c r="C11" s="6" t="str">
        <x:v>https://help.tallysolutions.com/browser-reports-faq-tally/</x:v>
      </x:c>
      <x:c r="D11" s="6" t="str">
        <x:v>Reports browser access requires active TSS; viewing/downloading vouchers, not editing; distinct from hosted desktop in browser.
Official help search extract</x:v>
      </x:c>
    </x:row>
    <x:row r="12" ht="96" customHeight="1">
      <x:c r="A12" s="6" t="str">
        <x:v>S7</x:v>
      </x:c>
      <x:c r="B12" s="6" t="str">
        <x:v>TallyHelp: licensing best practices and virtual users</x:v>
      </x:c>
      <x:c r="C12" s="6" t="str">
        <x:v>https://help.tallysolutions.com/licensing-best-practices/</x:v>
      </x:c>
      <x:c r="D12" s="6" t="str">
        <x:v>Licence, virtual-user and geography rules remain applicable to cloud; avoid presenting hosting seats as software entitlement. Branch wording differs within page so do not resolve broad branch entitlement; require written clarification.
Full official help page opened</x:v>
      </x:c>
    </x:row>
    <x:row r="13" ht="96" customHeight="1">
      <x:c r="A13" s="6" t="str">
        <x:v>S8</x:v>
      </x:c>
      <x:c r="B13" s="6" t="str">
        <x:v>TallyHelp: Cloud Access backups, downloads, restoration and retention</x:v>
      </x:c>
      <x:c r="C13" s="6" t="str">
        <x:v>https://help.tallysolutions.com/back-up-and-restore-data-on-tallyprime-cloud-access/</x:v>
      </x:c>
      <x:c r="D13" s="6" t="str">
        <x:v>Automatic backup on first Virtual Computer start of a day; manual backup; password-protected downloads; retention depends on expiry/deprovisioning. No universal seven-day promise used.
Official help search extract</x:v>
      </x:c>
    </x:row>
    <x:row r="14" ht="96" customHeight="1">
      <x:c r="A14" s="6" t="str">
        <x:v>S9</x:v>
      </x:c>
      <x:c r="B14" s="6" t="str">
        <x:v>TallyHelp: Cloud Access renewal and deprovisioning</x:v>
      </x:c>
      <x:c r="C14" s="6" t="str">
        <x:v>https://help.tallysolutions.com/product-plan-subscription-for-tallyprime-cloud-access/</x:v>
      </x:c>
      <x:c r="D14" s="6" t="str">
        <x:v>Lapsed cloud subscription may end access/deprovision VM; periodic downloaded backups recommended. Check account-displayed retention date.
Official help search extract</x:v>
      </x:c>
    </x:row>
    <x:row r="15" ht="96" customHeight="1">
      <x:c r="A15" s="6" t="str">
        <x:v>S10</x:v>
      </x:c>
      <x:c r="B15" s="6" t="str">
        <x:v>TallyHelp: Cloud Access user-account and active-user limits</x:v>
      </x:c>
      <x:c r="C15" s="6" t="str">
        <x:v>https://help.tallysolutions.com/manage-user-access-and-account-settings/</x:v>
      </x:c>
      <x:c r="D15" s="6" t="str">
        <x:v>Four-user plan example permits more registered accounts while only four are active simultaneously; distinguish accounts, seats and concurrency.
Official help search extract</x:v>
      </x:c>
    </x:row>
    <x:row r="16" ht="96" customHeight="1">
      <x:c r="A16" s="6" t="str">
        <x:v>S11</x:v>
      </x:c>
      <x:c r="B16" s="6" t="str">
        <x:v>TallyHelp: Cloud Access FAQ and backup scope</x:v>
      </x:c>
      <x:c r="C16" s="6" t="str">
        <x:v>https://help.tallysolutions.com/tallyprime-cloud-access-faq/</x:v>
      </x:c>
      <x:c r="D16" s="6" t="str">
        <x:v>Company-data backup differs from computer backup; oldest backups may be removed when capacity is exceeded; cloud and local application integrations need specific checking.
Official help search extract</x:v>
      </x:c>
    </x:row>
    <x:row r="17" ht="96" customHeight="1">
      <x:c r="A17" s="6" t="str">
        <x:v>S12</x:v>
      </x:c>
      <x:c r="B17" s="6" t="str">
        <x:v>TallyHelp: migration from TallyPrime powered by AWS to Oracle-hosted Cloud Access</x:v>
      </x:c>
      <x:c r="C17" s="6" t="str">
        <x:v>https://help.tallysolutions.com/migrate-from-tponaws-to-tponoci/</x:v>
      </x:c>
      <x:c r="D17" s="6" t="str">
        <x:v>Official documentation describes migration of existing TPonAWS Virtual Offices to TPCA on OCI; do not imply every deployment is already on OCI or no independent AWS hosts exist.
Official help search extract</x:v>
      </x:c>
    </x:row>
    <x:row r="18" ht="96" customHeight="1">
      <x:c r="A18" s="6" t="str">
        <x:v>S13</x:v>
      </x:c>
      <x:c r="B18" s="6" t="str">
        <x:v>TallyExperts: indicative per-user cloud-hosting price bands</x:v>
      </x:c>
      <x:c r="C18" s="6" t="str">
        <x:v>https://tallyexperts.co.in/services/tally-cloud/pricing/</x:v>
      </x:c>
      <x:c r="D18" s="6" t="str">
        <x:v>1–5 users from ₹550 per user/month. Final quotation depends on data size, backup, migration and support. Tax, software inclusion and commitment require quote confirmation.
Provider pricing page opened</x:v>
      </x:c>
    </x:row>
    <x:row r="19" ht="96" customHeight="1">
      <x:c r="A19" s="6" t="str">
        <x:v>S14</x:v>
      </x:c>
      <x:c r="B19" s="6" t="str">
        <x:v>TallyCloudHub: per-user and VM starting prices; software-licence exclusion</x:v>
      </x:c>
      <x:c r="C19" s="6" t="str">
        <x:v>https://tallycloudhub.com/</x:v>
      </x:c>
      <x:c r="D19" s="6" t="str">
        <x:v>Homepage starts ₹400 per user/month; VM ₹2,800/month; explicitly does not supply Tally software/licence. Separate user page uses annual-subscription daily offer; no term inferred from homepage.
Provider homepage opened</x:v>
      </x:c>
    </x:row>
    <x:row r="20" ht="28" customHeight="1">
      <x:c r="A20" s="6"/>
      <x:c r="B20" s="6"/>
      <x:c r="C20" s="6"/>
      <x:c r="D20" s="6"/>
    </x:row>
    <x:row r="21" ht="28" customHeight="1">
      <x:c r="A21" s="6" t="str">
        <x:v>Source review: 26 September 2026. Check rates and subscription conditions before purchase. The simplified single-rate tax calculations are illustrative, not tax advice.</x:v>
      </x:c>
      <x:c r="B21" s="6"/>
      <x:c r="C21" s="6"/>
      <x:c r="D21" s="6"/>
    </x:row>
    <x:row r="22" ht="28" customHeight="1">
      <x:c r="A22" s="6"/>
      <x:c r="B22" s="6"/>
      <x:c r="C22" s="6"/>
      <x:c r="D22" s="6"/>
    </x:row>
    <x:row r="23" ht="28" customHeight="1">
      <x:c r="A23" s="6"/>
      <x:c r="B23" s="6"/>
      <x:c r="C23" s="6"/>
      <x:c r="D23" s="6"/>
    </x:row>
  </x:sheetData>
  <x:mergeCells>
    <x:mergeCell ref="A1:D1"/>
    <x:mergeCell ref="A2:D3"/>
    <x:mergeCell ref="A21:D22"/>
  </x:mergeCells>
  <x:pageMargins left="0.7" right="0.7" top="0.75" bottom="0.75" header="0.3" footer="0.3"/>
</x:worksheet>
</file>