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prietor (vertical)" sheetId="2" state="visible" r:id="rId2"/>
    <sheet xmlns:r="http://schemas.openxmlformats.org/officeDocument/2006/relationships" name="Proprietor (T-format)" sheetId="3" state="visible" r:id="rId3"/>
    <sheet xmlns:r="http://schemas.openxmlformats.org/officeDocument/2006/relationships" name="Partnership-LLP" sheetId="4" state="visible" r:id="rId4"/>
    <sheet xmlns:r="http://schemas.openxmlformats.org/officeDocument/2006/relationships" name="Company (Schedule III)" sheetId="5" state="visible" r:id="rId5"/>
    <sheet xmlns:r="http://schemas.openxmlformats.org/officeDocument/2006/relationships" name="Sharma Traders examp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7">
    <font>
      <name val="Calibri"/>
      <family val="2"/>
      <color theme="1"/>
      <sz val="11"/>
      <scheme val="minor"/>
    </font>
    <font>
      <b val="1"/>
      <color rgb="000F1F3D"/>
      <sz val="14"/>
    </font>
    <font>
      <i val="1"/>
      <color rgb="005F6B7D"/>
    </font>
    <font>
      <b val="1"/>
      <color rgb="00FFFFFF"/>
    </font>
    <font>
      <b val="1"/>
    </font>
    <font>
      <b val="1"/>
      <color rgb="000A7D5A"/>
    </font>
    <font/>
  </fonts>
  <fills count="5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FF8E1"/>
      </patternFill>
    </fill>
    <fill>
      <patternFill patternType="solid">
        <fgColor rgb="00E8F6EF"/>
      </patternFill>
    </fill>
  </fills>
  <borders count="2">
    <border>
      <left/>
      <right/>
      <top/>
      <bottom/>
      <diagonal/>
    </border>
    <border>
      <left style="thin">
        <color rgb="00DEE4EA"/>
      </left>
      <right style="thin">
        <color rgb="00DEE4EA"/>
      </right>
      <top style="thin">
        <color rgb="00DEE4EA"/>
      </top>
      <bottom style="thin">
        <color rgb="00DEE4E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0" fillId="3" borderId="1" applyProtection="1" pivotButton="0" quotePrefix="0" xfId="0">
      <protection locked="0" hidden="0"/>
    </xf>
    <xf numFmtId="164" fontId="4" fillId="4" borderId="1" pivotButton="0" quotePrefix="0" xfId="0"/>
    <xf numFmtId="0" fontId="5" fillId="0" borderId="1" pivotButton="0" quotePrefix="0" xfId="0"/>
    <xf numFmtId="164" fontId="6" fillId="4" borderId="1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Balance sheet template (ScaleSaathi) - how to use</t>
        </is>
      </c>
    </row>
    <row r="2">
      <c r="A2" s="2" t="inlineStr">
        <is>
          <t>1. Yellow cells are for your figures. Green cells hold formulas and are locked so totals cannot be overwritten by mistake.</t>
        </is>
      </c>
    </row>
    <row r="3">
      <c r="A3" s="2" t="inlineStr">
        <is>
          <t>2. The sheets are protected without a password. To change a formula: Review &gt; Unprotect Sheet (Excel) or Data &gt; Protect sheets and ranges (Google Sheets).</t>
        </is>
      </c>
    </row>
    <row r="4">
      <c r="A4" s="2" t="inlineStr">
        <is>
          <t>3. Each sheet has a check cell. It says "Both sides match" when total assets equal capital plus liabilities. Otherwise it shows the difference.</t>
        </is>
      </c>
    </row>
    <row r="5">
      <c r="A5" s="2" t="inlineStr">
        <is>
          <t>4. Sheets: Proprietor (vertical), Proprietor (T-format), Partnership-LLP, Company (Schedule III), Sharma Traders example (trial balance to balance sheet).</t>
        </is>
      </c>
    </row>
    <row r="6">
      <c r="A6" s="2" t="inlineStr">
        <is>
          <t>5. Google Sheets: upload this .xlsx to Google Drive and open it with Google Sheets. Formulas keep working. Sheet protection becomes a warning-only setting there.</t>
        </is>
      </c>
    </row>
    <row r="7">
      <c r="A7" s="2" t="inlineStr">
        <is>
          <t>6. Figures in the example are sample data for a made-up business (Sharma Traders, FY 2025-26). Replace them with your own.</t>
        </is>
      </c>
    </row>
    <row r="8">
      <c r="A8" s="2" t="inlineStr">
        <is>
          <t>7. Value closing stock at the lower of cost and net realisable value (ICAI AS 2). Show fixed assets after depreciation.</t>
        </is>
      </c>
    </row>
    <row r="9">
      <c r="A9" s="2" t="inlineStr">
        <is>
          <t>8. This is an educational template, not a prescribed government form. For tax, audit, MCA filings or a loan file, have your CA review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3" t="inlineStr">
        <is>
          <t>Balance sheet of ____________ (proprietor) as at 31 March 2026</t>
        </is>
      </c>
    </row>
    <row r="2">
      <c r="A2" s="4" t="inlineStr">
        <is>
          <t>Amounts in rupees. Yellow = your input. Sample figures: Sharma Traders.</t>
        </is>
      </c>
    </row>
    <row r="4">
      <c r="A4" s="5" t="inlineStr">
        <is>
          <t>Particulars</t>
        </is>
      </c>
      <c r="B4" s="5" t="inlineStr">
        <is>
          <t>Amount (Rs)</t>
        </is>
      </c>
    </row>
    <row r="5">
      <c r="A5" s="6" t="inlineStr">
        <is>
          <t>CAPITAL AND LIABILITIES</t>
        </is>
      </c>
    </row>
    <row r="6">
      <c r="A6" t="inlineStr">
        <is>
          <t>Opening capital</t>
        </is>
      </c>
      <c r="B6" s="7" t="n">
        <v>450000</v>
      </c>
    </row>
    <row r="7">
      <c r="A7" t="inlineStr">
        <is>
          <t>Add: net profit for the year</t>
        </is>
      </c>
      <c r="B7" s="7" t="n">
        <v>246500</v>
      </c>
    </row>
    <row r="8">
      <c r="A8" t="inlineStr">
        <is>
          <t>Add: fresh capital introduced</t>
        </is>
      </c>
      <c r="B8" s="7" t="n">
        <v>0</v>
      </c>
    </row>
    <row r="9">
      <c r="A9" t="inlineStr">
        <is>
          <t>Less: drawings</t>
        </is>
      </c>
      <c r="B9" s="7" t="n">
        <v>180000</v>
      </c>
    </row>
    <row r="10">
      <c r="A10" s="6" t="inlineStr">
        <is>
          <t>Closing capital</t>
        </is>
      </c>
      <c r="B10" s="8">
        <f>B6+B7+B8-B9</f>
        <v/>
      </c>
    </row>
    <row r="11">
      <c r="A11" t="inlineStr">
        <is>
          <t>Long-term loans (bank term loan, etc.)</t>
        </is>
      </c>
      <c r="B11" s="7" t="n">
        <v>210000</v>
      </c>
    </row>
    <row r="12">
      <c r="A12" t="inlineStr">
        <is>
          <t>Sundry creditors</t>
        </is>
      </c>
      <c r="B12" s="7" t="n">
        <v>152000</v>
      </c>
    </row>
    <row r="13">
      <c r="A13" t="inlineStr">
        <is>
          <t>GST payable (after ITC set-off)</t>
        </is>
      </c>
      <c r="B13" s="7" t="n">
        <v>13000</v>
      </c>
    </row>
    <row r="14">
      <c r="A14" t="inlineStr">
        <is>
          <t>Outstanding expenses</t>
        </is>
      </c>
      <c r="B14" s="7" t="n">
        <v>10000</v>
      </c>
    </row>
    <row r="15">
      <c r="A15" t="inlineStr">
        <is>
          <t>Other current liabilities</t>
        </is>
      </c>
      <c r="B15" s="7" t="n">
        <v>0</v>
      </c>
    </row>
    <row r="16">
      <c r="A16" s="6" t="inlineStr">
        <is>
          <t>TOTAL CAPITAL AND LIABILITIES</t>
        </is>
      </c>
      <c r="B16" s="8">
        <f>B10+SUM(B11:B15)</f>
        <v/>
      </c>
    </row>
    <row r="17">
      <c r="A17" s="6" t="inlineStr">
        <is>
          <t>ASSETS</t>
        </is>
      </c>
    </row>
    <row r="18">
      <c r="A18" t="inlineStr">
        <is>
          <t>Fixed assets (after depreciation)</t>
        </is>
      </c>
      <c r="B18" s="7" t="n">
        <v>144000</v>
      </c>
    </row>
    <row r="19">
      <c r="A19" t="inlineStr">
        <is>
          <t>Investments</t>
        </is>
      </c>
      <c r="B19" s="7" t="n">
        <v>0</v>
      </c>
    </row>
    <row r="20">
      <c r="A20" t="inlineStr">
        <is>
          <t>Security deposits</t>
        </is>
      </c>
      <c r="B20" s="7" t="n">
        <v>50000</v>
      </c>
    </row>
    <row r="21">
      <c r="A21" t="inlineStr">
        <is>
          <t>Closing stock (lower of cost and NRV)</t>
        </is>
      </c>
      <c r="B21" s="7" t="n">
        <v>340000</v>
      </c>
    </row>
    <row r="22">
      <c r="A22" t="inlineStr">
        <is>
          <t>Sundry debtors</t>
        </is>
      </c>
      <c r="B22" s="7" t="n">
        <v>185000</v>
      </c>
    </row>
    <row r="23">
      <c r="A23" t="inlineStr">
        <is>
          <t>GST input tax credit (unused)</t>
        </is>
      </c>
      <c r="B23" s="7" t="n">
        <v>0</v>
      </c>
    </row>
    <row r="24">
      <c r="A24" t="inlineStr">
        <is>
          <t>Bank balance</t>
        </is>
      </c>
      <c r="B24" s="7" t="n">
        <v>160800</v>
      </c>
    </row>
    <row r="25">
      <c r="A25" t="inlineStr">
        <is>
          <t>Cash in hand</t>
        </is>
      </c>
      <c r="B25" s="7" t="n">
        <v>21700</v>
      </c>
    </row>
    <row r="26">
      <c r="A26" t="inlineStr">
        <is>
          <t>Loans and advances given</t>
        </is>
      </c>
      <c r="B26" s="7" t="n">
        <v>0</v>
      </c>
    </row>
    <row r="27">
      <c r="A27" s="6" t="inlineStr">
        <is>
          <t>TOTAL ASSETS</t>
        </is>
      </c>
      <c r="B27" s="8">
        <f>SUM(B18:B26)</f>
        <v/>
      </c>
    </row>
    <row r="29">
      <c r="A29" s="6" t="inlineStr">
        <is>
          <t>Check</t>
        </is>
      </c>
      <c r="B29" s="9">
        <f>IF(ROUND(B27-B16,0)=0,"Both sides match","Difference: "&amp;TEXT(B27-B16,"#,##0"))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4" customWidth="1" min="3" max="3"/>
    <col width="16" customWidth="1" min="4" max="4"/>
  </cols>
  <sheetData>
    <row r="1">
      <c r="A1" s="3" t="inlineStr">
        <is>
          <t>Balance sheet of ____________ as at 31 March 2026 (horizontal / T-format)</t>
        </is>
      </c>
    </row>
    <row r="2">
      <c r="A2" s="4" t="inlineStr">
        <is>
          <t>Left: capital and liabilities. Right: assets. Sample figures: Sharma Traders.</t>
        </is>
      </c>
    </row>
    <row r="4">
      <c r="A4" s="5" t="inlineStr">
        <is>
          <t>Capital and liabilities</t>
        </is>
      </c>
      <c r="B4" s="5" t="inlineStr">
        <is>
          <t>Rs</t>
        </is>
      </c>
      <c r="C4" s="5" t="inlineStr">
        <is>
          <t>Assets</t>
        </is>
      </c>
      <c r="D4" s="5" t="inlineStr">
        <is>
          <t>Rs</t>
        </is>
      </c>
    </row>
    <row r="5">
      <c r="A5" t="inlineStr">
        <is>
          <t>Capital: opening</t>
        </is>
      </c>
      <c r="B5" s="7" t="n">
        <v>450000</v>
      </c>
      <c r="C5" t="inlineStr">
        <is>
          <t>Furniture and fittings (net)</t>
        </is>
      </c>
      <c r="D5" s="7" t="n">
        <v>108000</v>
      </c>
    </row>
    <row r="6">
      <c r="A6" t="inlineStr">
        <is>
          <t>Add: net profit</t>
        </is>
      </c>
      <c r="B6" s="7" t="n">
        <v>246500</v>
      </c>
      <c r="C6" t="inlineStr">
        <is>
          <t>Computer and printer (net)</t>
        </is>
      </c>
      <c r="D6" s="7" t="n">
        <v>36000</v>
      </c>
    </row>
    <row r="7">
      <c r="A7" t="inlineStr">
        <is>
          <t>Less: drawings</t>
        </is>
      </c>
      <c r="B7" s="7" t="n">
        <v>-180000</v>
      </c>
      <c r="C7" t="inlineStr">
        <is>
          <t>Security deposit</t>
        </is>
      </c>
      <c r="D7" s="7" t="n">
        <v>50000</v>
      </c>
    </row>
    <row r="8">
      <c r="A8" t="inlineStr">
        <is>
          <t>Bank term loan</t>
        </is>
      </c>
      <c r="B8" s="7" t="n">
        <v>210000</v>
      </c>
      <c r="C8" t="inlineStr">
        <is>
          <t>Closing stock</t>
        </is>
      </c>
      <c r="D8" s="7" t="n">
        <v>340000</v>
      </c>
    </row>
    <row r="9">
      <c r="A9" t="inlineStr">
        <is>
          <t>Sundry creditors</t>
        </is>
      </c>
      <c r="B9" s="7" t="n">
        <v>152000</v>
      </c>
      <c r="C9" t="inlineStr">
        <is>
          <t>Sundry debtors</t>
        </is>
      </c>
      <c r="D9" s="7" t="n">
        <v>185000</v>
      </c>
    </row>
    <row r="10">
      <c r="A10" t="inlineStr">
        <is>
          <t>GST payable</t>
        </is>
      </c>
      <c r="B10" s="7" t="n">
        <v>13000</v>
      </c>
      <c r="C10" t="inlineStr">
        <is>
          <t>Bank balance</t>
        </is>
      </c>
      <c r="D10" s="7" t="n">
        <v>160800</v>
      </c>
    </row>
    <row r="11">
      <c r="A11" t="inlineStr">
        <is>
          <t>Outstanding expenses</t>
        </is>
      </c>
      <c r="B11" s="7" t="n">
        <v>10000</v>
      </c>
      <c r="C11" t="inlineStr">
        <is>
          <t>Cash in hand</t>
        </is>
      </c>
      <c r="D11" s="7" t="n">
        <v>21700</v>
      </c>
    </row>
    <row r="12">
      <c r="A12" t="inlineStr">
        <is>
          <t>Other liabilities</t>
        </is>
      </c>
      <c r="B12" s="7" t="n">
        <v>0</v>
      </c>
      <c r="C12" t="inlineStr">
        <is>
          <t>Other assets</t>
        </is>
      </c>
      <c r="D12" s="7" t="n">
        <v>0</v>
      </c>
    </row>
    <row r="14">
      <c r="A14" s="6" t="inlineStr">
        <is>
          <t>Total</t>
        </is>
      </c>
      <c r="B14" s="8">
        <f>SUM(B5:B12)</f>
        <v/>
      </c>
      <c r="C14" s="6" t="inlineStr">
        <is>
          <t>Total</t>
        </is>
      </c>
      <c r="D14" s="8">
        <f>SUM(D5:D12)</f>
        <v/>
      </c>
    </row>
    <row r="16">
      <c r="A16" s="6" t="inlineStr">
        <is>
          <t>Check</t>
        </is>
      </c>
      <c r="B16" s="9">
        <f>IF(ROUND(D14-B14,0)=0,"Both sides match","Difference: "&amp;TEXT(D14-B14,"#,##0"))</f>
        <v/>
      </c>
    </row>
    <row r="17">
      <c r="A17" t="inlineStr">
        <is>
          <t>Enter drawings as a negative number on this sheet.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8" customWidth="1" min="4" max="4"/>
  </cols>
  <sheetData>
    <row r="1">
      <c r="A1" s="3" t="inlineStr">
        <is>
          <t>Balance sheet of ____________ (firm / LLP) as at 31 March 2026</t>
        </is>
      </c>
    </row>
    <row r="2">
      <c r="A2" s="4" t="inlineStr">
        <is>
          <t>Fixed capital + current accounts. Blank template: enter your figures.</t>
        </is>
      </c>
    </row>
    <row r="4">
      <c r="A4" s="5" t="inlineStr">
        <is>
          <t>Particulars</t>
        </is>
      </c>
      <c r="B4" s="5" t="inlineStr">
        <is>
          <t>Partner A</t>
        </is>
      </c>
      <c r="C4" s="5" t="inlineStr">
        <is>
          <t>Partner B</t>
        </is>
      </c>
      <c r="D4" s="5" t="inlineStr">
        <is>
          <t>Total (Rs)</t>
        </is>
      </c>
    </row>
    <row r="5">
      <c r="A5" t="inlineStr">
        <is>
          <t>Partners' capital accounts (fixed)</t>
        </is>
      </c>
      <c r="B5" s="7" t="n">
        <v>0</v>
      </c>
      <c r="C5" s="7" t="n">
        <v>0</v>
      </c>
      <c r="D5" s="10">
        <f>B5+C5</f>
        <v/>
      </c>
    </row>
    <row r="6">
      <c r="A6" t="inlineStr">
        <is>
          <t>Current account: opening balance</t>
        </is>
      </c>
      <c r="B6" s="7" t="n">
        <v>0</v>
      </c>
      <c r="C6" s="7" t="n">
        <v>0</v>
      </c>
      <c r="D6" s="10">
        <f>B6+C6</f>
        <v/>
      </c>
    </row>
    <row r="7">
      <c r="A7" t="inlineStr">
        <is>
          <t>Add: interest on capital</t>
        </is>
      </c>
      <c r="B7" s="7" t="n">
        <v>0</v>
      </c>
      <c r="C7" s="7" t="n">
        <v>0</v>
      </c>
      <c r="D7" s="10">
        <f>B7+C7</f>
        <v/>
      </c>
    </row>
    <row r="8">
      <c r="A8" t="inlineStr">
        <is>
          <t>Add: salary/remuneration to partner</t>
        </is>
      </c>
      <c r="B8" s="7" t="n">
        <v>0</v>
      </c>
      <c r="C8" s="7" t="n">
        <v>0</v>
      </c>
      <c r="D8" s="10">
        <f>B8+C8</f>
        <v/>
      </c>
    </row>
    <row r="9">
      <c r="A9" t="inlineStr">
        <is>
          <t>Add: share of profit</t>
        </is>
      </c>
      <c r="B9" s="7" t="n">
        <v>0</v>
      </c>
      <c r="C9" s="7" t="n">
        <v>0</v>
      </c>
      <c r="D9" s="10">
        <f>B9+C9</f>
        <v/>
      </c>
    </row>
    <row r="10">
      <c r="A10" t="inlineStr">
        <is>
          <t>Less: drawings</t>
        </is>
      </c>
      <c r="B10" s="7" t="n">
        <v>0</v>
      </c>
      <c r="C10" s="7" t="n">
        <v>0</v>
      </c>
      <c r="D10" s="10">
        <f>B10+C10</f>
        <v/>
      </c>
    </row>
    <row r="11">
      <c r="A11" s="6" t="inlineStr">
        <is>
          <t>Closing current accounts</t>
        </is>
      </c>
      <c r="B11" s="8">
        <f>B6+B7+B8+B9-B10</f>
        <v/>
      </c>
      <c r="C11" s="8">
        <f>C6+C7+C8+C9-C10</f>
        <v/>
      </c>
      <c r="D11" s="8">
        <f>D6+D7+D8+D9-D10</f>
        <v/>
      </c>
    </row>
    <row r="12">
      <c r="A12" s="6" t="inlineStr">
        <is>
          <t>Total partners' funds (capital + current)</t>
        </is>
      </c>
      <c r="D12" s="8">
        <f>D5+D11</f>
        <v/>
      </c>
    </row>
    <row r="13">
      <c r="A13" t="inlineStr">
        <is>
          <t>Secured loans</t>
        </is>
      </c>
      <c r="D13" s="7" t="n">
        <v>0</v>
      </c>
    </row>
    <row r="14">
      <c r="A14" t="inlineStr">
        <is>
          <t>Unsecured loans</t>
        </is>
      </c>
      <c r="D14" s="7" t="n">
        <v>0</v>
      </c>
    </row>
    <row r="15">
      <c r="A15" t="inlineStr">
        <is>
          <t>Sundry creditors</t>
        </is>
      </c>
      <c r="D15" s="7" t="n">
        <v>0</v>
      </c>
    </row>
    <row r="16">
      <c r="A16" t="inlineStr">
        <is>
          <t>GST payable</t>
        </is>
      </c>
      <c r="D16" s="7" t="n">
        <v>0</v>
      </c>
    </row>
    <row r="17">
      <c r="A17" t="inlineStr">
        <is>
          <t>Other current liabilities and provisions</t>
        </is>
      </c>
      <c r="D17" s="7" t="n">
        <v>0</v>
      </c>
    </row>
    <row r="18">
      <c r="A18" s="6" t="inlineStr">
        <is>
          <t>TOTAL CAPITAL AND LIABILITIES</t>
        </is>
      </c>
      <c r="D18" s="8">
        <f>D12+SUM(D13:D17)</f>
        <v/>
      </c>
    </row>
    <row r="20">
      <c r="A20" t="inlineStr">
        <is>
          <t>Fixed assets (after depreciation)</t>
        </is>
      </c>
      <c r="D20" s="7" t="n">
        <v>0</v>
      </c>
    </row>
    <row r="21">
      <c r="A21" t="inlineStr">
        <is>
          <t>Investments</t>
        </is>
      </c>
      <c r="D21" s="7" t="n">
        <v>0</v>
      </c>
    </row>
    <row r="22">
      <c r="A22" t="inlineStr">
        <is>
          <t>Closing stock</t>
        </is>
      </c>
      <c r="D22" s="7" t="n">
        <v>0</v>
      </c>
    </row>
    <row r="23">
      <c r="A23" t="inlineStr">
        <is>
          <t>Sundry debtors</t>
        </is>
      </c>
      <c r="D23" s="7" t="n">
        <v>0</v>
      </c>
    </row>
    <row r="24">
      <c r="A24" t="inlineStr">
        <is>
          <t>Bank balance</t>
        </is>
      </c>
      <c r="D24" s="7" t="n">
        <v>0</v>
      </c>
    </row>
    <row r="25">
      <c r="A25" t="inlineStr">
        <is>
          <t>Cash in hand</t>
        </is>
      </c>
      <c r="D25" s="7" t="n">
        <v>0</v>
      </c>
    </row>
    <row r="26">
      <c r="A26" t="inlineStr">
        <is>
          <t>Loans, advances and other assets</t>
        </is>
      </c>
      <c r="D26" s="7" t="n">
        <v>0</v>
      </c>
    </row>
    <row r="27">
      <c r="A27" s="6" t="inlineStr">
        <is>
          <t>TOTAL ASSETS</t>
        </is>
      </c>
      <c r="D27" s="8">
        <f>SUM(D20:D26)</f>
        <v/>
      </c>
    </row>
    <row r="29">
      <c r="A29" s="6" t="inlineStr">
        <is>
          <t>Check</t>
        </is>
      </c>
      <c r="D29" s="9">
        <f>IF(ROUND(D27-D18,0)=0,"Both sides match","Difference: "&amp;TEXT(D27-D18,"#,##0"))</f>
        <v/>
      </c>
    </row>
    <row r="30">
      <c r="A30" t="inlineStr">
        <is>
          <t>A current account in debit (drawings more than credits) shows as a negative figure here.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  <col width="20" customWidth="1" min="3" max="3"/>
    <col width="20" customWidth="1" min="4" max="4"/>
  </cols>
  <sheetData>
    <row r="1">
      <c r="A1" s="3" t="inlineStr">
        <is>
          <t>Balance sheet of ____________ Private Limited as at 31 March 2026</t>
        </is>
      </c>
    </row>
    <row r="2">
      <c r="A2" s="4" t="inlineStr">
        <is>
          <t>Headings follow Schedule III, Division I (Companies Act, 2013). Notes and previous-year column are needed in real accounts. Blank template.</t>
        </is>
      </c>
    </row>
    <row r="4">
      <c r="A4" s="5" t="inlineStr">
        <is>
          <t>Particulars</t>
        </is>
      </c>
      <c r="B4" s="5" t="inlineStr">
        <is>
          <t>Note No.</t>
        </is>
      </c>
      <c r="C4" s="5" t="inlineStr">
        <is>
          <t>Current year (Rs)</t>
        </is>
      </c>
      <c r="D4" s="5" t="inlineStr">
        <is>
          <t>Previous year (Rs)</t>
        </is>
      </c>
    </row>
    <row r="5">
      <c r="A5" s="6" t="inlineStr">
        <is>
          <t>I. EQUITY AND LIABILITIES</t>
        </is>
      </c>
    </row>
    <row r="6">
      <c r="A6" s="6" t="inlineStr">
        <is>
          <t>(1) Shareholders' funds</t>
        </is>
      </c>
    </row>
    <row r="7">
      <c r="A7" t="inlineStr">
        <is>
          <t>(a) Share capital</t>
        </is>
      </c>
      <c r="C7" s="7" t="n">
        <v>0</v>
      </c>
      <c r="D7" s="7" t="n">
        <v>0</v>
      </c>
    </row>
    <row r="8">
      <c r="A8" t="inlineStr">
        <is>
          <t>(b) Reserves and surplus</t>
        </is>
      </c>
      <c r="C8" s="7" t="n">
        <v>0</v>
      </c>
      <c r="D8" s="7" t="n">
        <v>0</v>
      </c>
    </row>
    <row r="9">
      <c r="A9" t="inlineStr">
        <is>
          <t>(c) Money received against share warrants</t>
        </is>
      </c>
      <c r="C9" s="7" t="n">
        <v>0</v>
      </c>
      <c r="D9" s="7" t="n">
        <v>0</v>
      </c>
    </row>
    <row r="10">
      <c r="A10" t="inlineStr">
        <is>
          <t>(2) Share application money pending allotment</t>
        </is>
      </c>
      <c r="C10" s="7" t="n">
        <v>0</v>
      </c>
      <c r="D10" s="7" t="n">
        <v>0</v>
      </c>
    </row>
    <row r="11">
      <c r="A11" s="6" t="inlineStr">
        <is>
          <t>(3) Non-current liabilities</t>
        </is>
      </c>
    </row>
    <row r="12">
      <c r="A12" t="inlineStr">
        <is>
          <t>(a) Long-term borrowings</t>
        </is>
      </c>
      <c r="C12" s="7" t="n">
        <v>0</v>
      </c>
      <c r="D12" s="7" t="n">
        <v>0</v>
      </c>
    </row>
    <row r="13">
      <c r="A13" t="inlineStr">
        <is>
          <t>(b) Deferred tax liabilities (net)</t>
        </is>
      </c>
      <c r="C13" s="7" t="n">
        <v>0</v>
      </c>
      <c r="D13" s="7" t="n">
        <v>0</v>
      </c>
    </row>
    <row r="14">
      <c r="A14" t="inlineStr">
        <is>
          <t>(c) Other long-term liabilities</t>
        </is>
      </c>
      <c r="C14" s="7" t="n">
        <v>0</v>
      </c>
      <c r="D14" s="7" t="n">
        <v>0</v>
      </c>
    </row>
    <row r="15">
      <c r="A15" t="inlineStr">
        <is>
          <t>(d) Long-term provisions</t>
        </is>
      </c>
      <c r="C15" s="7" t="n">
        <v>0</v>
      </c>
      <c r="D15" s="7" t="n">
        <v>0</v>
      </c>
    </row>
    <row r="16">
      <c r="A16" s="6" t="inlineStr">
        <is>
          <t>(4) Current liabilities</t>
        </is>
      </c>
    </row>
    <row r="17">
      <c r="A17" t="inlineStr">
        <is>
          <t>(a) Short-term borrowings</t>
        </is>
      </c>
      <c r="C17" s="7" t="n">
        <v>0</v>
      </c>
      <c r="D17" s="7" t="n">
        <v>0</v>
      </c>
    </row>
    <row r="18">
      <c r="A18" t="inlineStr">
        <is>
          <t>(b) Trade payables: micro and small enterprises</t>
        </is>
      </c>
      <c r="C18" s="7" t="n">
        <v>0</v>
      </c>
      <c r="D18" s="7" t="n">
        <v>0</v>
      </c>
    </row>
    <row r="19">
      <c r="A19" t="inlineStr">
        <is>
          <t xml:space="preserve">    Trade payables: others</t>
        </is>
      </c>
      <c r="C19" s="7" t="n">
        <v>0</v>
      </c>
      <c r="D19" s="7" t="n">
        <v>0</v>
      </c>
    </row>
    <row r="20">
      <c r="A20" t="inlineStr">
        <is>
          <t>(c) Other current liabilities</t>
        </is>
      </c>
      <c r="C20" s="7" t="n">
        <v>0</v>
      </c>
      <c r="D20" s="7" t="n">
        <v>0</v>
      </c>
    </row>
    <row r="21">
      <c r="A21" t="inlineStr">
        <is>
          <t>(d) Short-term provisions</t>
        </is>
      </c>
      <c r="C21" s="7" t="n">
        <v>0</v>
      </c>
      <c r="D21" s="7" t="n">
        <v>0</v>
      </c>
    </row>
    <row r="22">
      <c r="A22" s="6" t="inlineStr">
        <is>
          <t>TOTAL</t>
        </is>
      </c>
      <c r="C22" s="8">
        <f>C7+C8+C9+C10+C12+C13+C14+C15+C17+C18+C19+C20+C21</f>
        <v/>
      </c>
      <c r="D22" s="8">
        <f>D7+D8+D9+D10+D12+D13+D14+D15+D17+D18+D19+D20+D21</f>
        <v/>
      </c>
    </row>
    <row r="23">
      <c r="A23" s="6" t="inlineStr">
        <is>
          <t>II. ASSETS</t>
        </is>
      </c>
    </row>
    <row r="24">
      <c r="A24" s="6" t="inlineStr">
        <is>
          <t>(1) Non-current assets</t>
        </is>
      </c>
    </row>
    <row r="25">
      <c r="A25" s="6" t="inlineStr">
        <is>
          <t>(a) Property, plant and equipment and intangible assets</t>
        </is>
      </c>
    </row>
    <row r="26">
      <c r="A26" t="inlineStr">
        <is>
          <t>(i) Property, plant and equipment</t>
        </is>
      </c>
      <c r="C26" s="7" t="n">
        <v>0</v>
      </c>
      <c r="D26" s="7" t="n">
        <v>0</v>
      </c>
    </row>
    <row r="27">
      <c r="A27" t="inlineStr">
        <is>
          <t>(ii) Intangible assets</t>
        </is>
      </c>
      <c r="C27" s="7" t="n">
        <v>0</v>
      </c>
      <c r="D27" s="7" t="n">
        <v>0</v>
      </c>
    </row>
    <row r="28">
      <c r="A28" t="inlineStr">
        <is>
          <t>(iii) Capital work-in-progress</t>
        </is>
      </c>
      <c r="C28" s="7" t="n">
        <v>0</v>
      </c>
      <c r="D28" s="7" t="n">
        <v>0</v>
      </c>
    </row>
    <row r="29">
      <c r="A29" t="inlineStr">
        <is>
          <t>(iv) Intangible assets under development</t>
        </is>
      </c>
      <c r="C29" s="7" t="n">
        <v>0</v>
      </c>
      <c r="D29" s="7" t="n">
        <v>0</v>
      </c>
    </row>
    <row r="30">
      <c r="A30" t="inlineStr">
        <is>
          <t>(b) Non-current investments</t>
        </is>
      </c>
      <c r="C30" s="7" t="n">
        <v>0</v>
      </c>
      <c r="D30" s="7" t="n">
        <v>0</v>
      </c>
    </row>
    <row r="31">
      <c r="A31" t="inlineStr">
        <is>
          <t>(c) Deferred tax assets (net)</t>
        </is>
      </c>
      <c r="C31" s="7" t="n">
        <v>0</v>
      </c>
      <c r="D31" s="7" t="n">
        <v>0</v>
      </c>
    </row>
    <row r="32">
      <c r="A32" t="inlineStr">
        <is>
          <t>(d) Long-term loans and advances</t>
        </is>
      </c>
      <c r="C32" s="7" t="n">
        <v>0</v>
      </c>
      <c r="D32" s="7" t="n">
        <v>0</v>
      </c>
    </row>
    <row r="33">
      <c r="A33" t="inlineStr">
        <is>
          <t>(e) Other non-current assets</t>
        </is>
      </c>
      <c r="C33" s="7" t="n">
        <v>0</v>
      </c>
      <c r="D33" s="7" t="n">
        <v>0</v>
      </c>
    </row>
    <row r="34">
      <c r="A34" s="6" t="inlineStr">
        <is>
          <t>(2) Current assets</t>
        </is>
      </c>
    </row>
    <row r="35">
      <c r="A35" t="inlineStr">
        <is>
          <t>(a) Current investments</t>
        </is>
      </c>
      <c r="C35" s="7" t="n">
        <v>0</v>
      </c>
      <c r="D35" s="7" t="n">
        <v>0</v>
      </c>
    </row>
    <row r="36">
      <c r="A36" t="inlineStr">
        <is>
          <t>(b) Inventories</t>
        </is>
      </c>
      <c r="C36" s="7" t="n">
        <v>0</v>
      </c>
      <c r="D36" s="7" t="n">
        <v>0</v>
      </c>
    </row>
    <row r="37">
      <c r="A37" t="inlineStr">
        <is>
          <t>(c) Trade receivables</t>
        </is>
      </c>
      <c r="C37" s="7" t="n">
        <v>0</v>
      </c>
      <c r="D37" s="7" t="n">
        <v>0</v>
      </c>
    </row>
    <row r="38">
      <c r="A38" t="inlineStr">
        <is>
          <t>(d) Cash and cash equivalents</t>
        </is>
      </c>
      <c r="C38" s="7" t="n">
        <v>0</v>
      </c>
      <c r="D38" s="7" t="n">
        <v>0</v>
      </c>
    </row>
    <row r="39">
      <c r="A39" t="inlineStr">
        <is>
          <t>(e) Short-term loans and advances</t>
        </is>
      </c>
      <c r="C39" s="7" t="n">
        <v>0</v>
      </c>
      <c r="D39" s="7" t="n">
        <v>0</v>
      </c>
    </row>
    <row r="40">
      <c r="A40" t="inlineStr">
        <is>
          <t>(f) Other current assets</t>
        </is>
      </c>
      <c r="C40" s="7" t="n">
        <v>0</v>
      </c>
      <c r="D40" s="7" t="n">
        <v>0</v>
      </c>
    </row>
    <row r="41">
      <c r="A41" s="6" t="inlineStr">
        <is>
          <t>TOTAL</t>
        </is>
      </c>
      <c r="C41" s="8">
        <f>C26+C27+C28+C29+C30+C31+C32+C33+C35+C36+C37+C38+C39+C40</f>
        <v/>
      </c>
      <c r="D41" s="8">
        <f>D26+D27+D28+D29+D30+D31+D32+D33+D35+D36+D37+D38+D39+D40</f>
        <v/>
      </c>
    </row>
    <row r="43">
      <c r="A43" s="6" t="inlineStr">
        <is>
          <t>Check (current year)</t>
        </is>
      </c>
      <c r="C43" s="9">
        <f>IF(ROUND(C41-C22,0)=0,"Both sides match","Difference: "&amp;TEXT(C41-C22,"#,##0"))</f>
        <v/>
      </c>
    </row>
    <row r="44">
      <c r="A44" s="6" t="inlineStr">
        <is>
          <t>Check (previous year)</t>
        </is>
      </c>
      <c r="C44" s="9">
        <f>IF(ROUND(D41-D22,0)=0,"Both sides match","Difference: "&amp;TEXT(D41-D22,"#,##0"))</f>
        <v/>
      </c>
    </row>
    <row r="45">
      <c r="A45" t="inlineStr">
        <is>
          <t>Real company accounts also need notes, an ageing of trade receivables and payables, and other disclosures. Your CA prepares these.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36" customWidth="1" min="4" max="4"/>
    <col width="16" customWidth="1" min="5" max="5"/>
  </cols>
  <sheetData>
    <row r="1">
      <c r="A1" s="3" t="inlineStr">
        <is>
          <t>Sharma Traders (sample data) - adjusted trial balance to balance sheet, FY 2025-26</t>
        </is>
      </c>
    </row>
    <row r="2">
      <c r="A2" s="4" t="inlineStr">
        <is>
          <t>Made-up figures for learning. Closing stock is outside the trial balance and is added below.</t>
        </is>
      </c>
    </row>
    <row r="4">
      <c r="A4" s="5" t="inlineStr">
        <is>
          <t>Account</t>
        </is>
      </c>
      <c r="B4" s="5" t="inlineStr">
        <is>
          <t>Debit (Rs)</t>
        </is>
      </c>
      <c r="C4" s="5" t="inlineStr">
        <is>
          <t>Credit (Rs)</t>
        </is>
      </c>
    </row>
    <row r="5">
      <c r="A5" t="inlineStr">
        <is>
          <t>Capital account (opening, 1 Apr 2025)</t>
        </is>
      </c>
      <c r="B5" s="7" t="n">
        <v>0</v>
      </c>
      <c r="C5" s="7" t="n">
        <v>450000</v>
      </c>
    </row>
    <row r="6">
      <c r="A6" t="inlineStr">
        <is>
          <t>Drawings</t>
        </is>
      </c>
      <c r="B6" s="7" t="n">
        <v>180000</v>
      </c>
      <c r="C6" s="7" t="n">
        <v>0</v>
      </c>
    </row>
    <row r="7">
      <c r="A7" t="inlineStr">
        <is>
          <t>Sales</t>
        </is>
      </c>
      <c r="B7" s="7" t="n">
        <v>0</v>
      </c>
      <c r="C7" s="7" t="n">
        <v>3070000</v>
      </c>
    </row>
    <row r="8">
      <c r="A8" t="inlineStr">
        <is>
          <t>Opening stock (1 Apr 2025)</t>
        </is>
      </c>
      <c r="B8" s="7" t="n">
        <v>300000</v>
      </c>
      <c r="C8" s="7" t="n">
        <v>0</v>
      </c>
    </row>
    <row r="9">
      <c r="A9" t="inlineStr">
        <is>
          <t>Purchases</t>
        </is>
      </c>
      <c r="B9" s="7" t="n">
        <v>2460000</v>
      </c>
      <c r="C9" s="7" t="n">
        <v>0</v>
      </c>
    </row>
    <row r="10">
      <c r="A10" t="inlineStr">
        <is>
          <t>Wages to shop helper</t>
        </is>
      </c>
      <c r="B10" s="7" t="n">
        <v>144000</v>
      </c>
      <c r="C10" s="7" t="n">
        <v>0</v>
      </c>
    </row>
    <row r="11">
      <c r="A11" t="inlineStr">
        <is>
          <t>Shop rent</t>
        </is>
      </c>
      <c r="B11" s="7" t="n">
        <v>120000</v>
      </c>
      <c r="C11" s="7" t="n">
        <v>0</v>
      </c>
    </row>
    <row r="12">
      <c r="A12" t="inlineStr">
        <is>
          <t>Electricity</t>
        </is>
      </c>
      <c r="B12" s="7" t="n">
        <v>36000</v>
      </c>
      <c r="C12" s="7" t="n">
        <v>0</v>
      </c>
    </row>
    <row r="13">
      <c r="A13" t="inlineStr">
        <is>
          <t>Interest on bank loan</t>
        </is>
      </c>
      <c r="B13" s="7" t="n">
        <v>26000</v>
      </c>
      <c r="C13" s="7" t="n">
        <v>0</v>
      </c>
    </row>
    <row r="14">
      <c r="A14" t="inlineStr">
        <is>
          <t>Depreciation for the year</t>
        </is>
      </c>
      <c r="B14" s="7" t="n">
        <v>36000</v>
      </c>
      <c r="C14" s="7" t="n">
        <v>0</v>
      </c>
    </row>
    <row r="15">
      <c r="A15" t="inlineStr">
        <is>
          <t>Other expenses</t>
        </is>
      </c>
      <c r="B15" s="7" t="n">
        <v>41500</v>
      </c>
      <c r="C15" s="7" t="n">
        <v>0</v>
      </c>
    </row>
    <row r="16">
      <c r="A16" t="inlineStr">
        <is>
          <t>Furniture and fittings (after depreciation)</t>
        </is>
      </c>
      <c r="B16" s="7" t="n">
        <v>108000</v>
      </c>
      <c r="C16" s="7" t="n">
        <v>0</v>
      </c>
    </row>
    <row r="17">
      <c r="A17" t="inlineStr">
        <is>
          <t>Computer and printer (after depreciation)</t>
        </is>
      </c>
      <c r="B17" s="7" t="n">
        <v>36000</v>
      </c>
      <c r="C17" s="7" t="n">
        <v>0</v>
      </c>
    </row>
    <row r="18">
      <c r="A18" t="inlineStr">
        <is>
          <t>Sundry debtors</t>
        </is>
      </c>
      <c r="B18" s="7" t="n">
        <v>185000</v>
      </c>
      <c r="C18" s="7" t="n">
        <v>0</v>
      </c>
    </row>
    <row r="19">
      <c r="A19" t="inlineStr">
        <is>
          <t>Security deposit (shop rent)</t>
        </is>
      </c>
      <c r="B19" s="7" t="n">
        <v>50000</v>
      </c>
      <c r="C19" s="7" t="n">
        <v>0</v>
      </c>
    </row>
    <row r="20">
      <c r="A20" t="inlineStr">
        <is>
          <t>Bank (current account)</t>
        </is>
      </c>
      <c r="B20" s="7" t="n">
        <v>160800</v>
      </c>
      <c r="C20" s="7" t="n">
        <v>0</v>
      </c>
    </row>
    <row r="21">
      <c r="A21" t="inlineStr">
        <is>
          <t>Cash in hand</t>
        </is>
      </c>
      <c r="B21" s="7" t="n">
        <v>21700</v>
      </c>
      <c r="C21" s="7" t="n">
        <v>0</v>
      </c>
    </row>
    <row r="22">
      <c r="A22" t="inlineStr">
        <is>
          <t>GST input tax credit (ITC)</t>
        </is>
      </c>
      <c r="B22" s="7" t="n">
        <v>18500</v>
      </c>
      <c r="C22" s="7" t="n">
        <v>0</v>
      </c>
    </row>
    <row r="23">
      <c r="A23" t="inlineStr">
        <is>
          <t>Bank term loan</t>
        </is>
      </c>
      <c r="B23" s="7" t="n">
        <v>0</v>
      </c>
      <c r="C23" s="7" t="n">
        <v>210000</v>
      </c>
    </row>
    <row r="24">
      <c r="A24" t="inlineStr">
        <is>
          <t>Sundry creditors</t>
        </is>
      </c>
      <c r="B24" s="7" t="n">
        <v>0</v>
      </c>
      <c r="C24" s="7" t="n">
        <v>152000</v>
      </c>
    </row>
    <row r="25">
      <c r="A25" t="inlineStr">
        <is>
          <t>GST output tax</t>
        </is>
      </c>
      <c r="B25" s="7" t="n">
        <v>0</v>
      </c>
      <c r="C25" s="7" t="n">
        <v>31500</v>
      </c>
    </row>
    <row r="26">
      <c r="A26" t="inlineStr">
        <is>
          <t>Outstanding expenses (rent, electricity)</t>
        </is>
      </c>
      <c r="B26" s="7" t="n">
        <v>0</v>
      </c>
      <c r="C26" s="7" t="n">
        <v>10000</v>
      </c>
    </row>
    <row r="27">
      <c r="A27" s="6" t="inlineStr">
        <is>
          <t>Trial balance totals</t>
        </is>
      </c>
      <c r="B27" s="8">
        <f>SUM(B5:B26)</f>
        <v/>
      </c>
      <c r="C27" s="8">
        <f>SUM(C5:C26)</f>
        <v/>
      </c>
    </row>
    <row r="28">
      <c r="A28" s="6" t="inlineStr">
        <is>
          <t>Trial balance check</t>
        </is>
      </c>
      <c r="B28" s="9">
        <f>IF(ROUND(B27-C27,0)=0,"Both sides match","Difference: "&amp;TEXT(B27-C27,"#,##0"))</f>
        <v/>
      </c>
    </row>
    <row r="30">
      <c r="A30" t="inlineStr">
        <is>
          <t>Closing stock (31 Mar 2026, lower of cost and NRV)</t>
        </is>
      </c>
      <c r="B30" s="7" t="n">
        <v>340000</v>
      </c>
    </row>
    <row r="32">
      <c r="A32" s="6" t="inlineStr">
        <is>
          <t>STEP 1: profit for the year</t>
        </is>
      </c>
    </row>
    <row r="33">
      <c r="A33" t="inlineStr">
        <is>
          <t>Gross profit = sales - (opening stock + purchases - closing stock)</t>
        </is>
      </c>
      <c r="B33" s="10">
        <f>C7-(B8+B9-B30)</f>
        <v/>
      </c>
    </row>
    <row r="34">
      <c r="A34" t="inlineStr">
        <is>
          <t>Less: expenses</t>
        </is>
      </c>
      <c r="B34" s="10">
        <f>B10+B11+B12+B13+B14+B15</f>
        <v/>
      </c>
    </row>
    <row r="35">
      <c r="A35" s="6" t="inlineStr">
        <is>
          <t>Net profit</t>
        </is>
      </c>
      <c r="B35" s="8">
        <f>B33-B34</f>
        <v/>
      </c>
    </row>
    <row r="37">
      <c r="A37" s="6" t="inlineStr">
        <is>
          <t>STEP 2: balance sheet as at 31 March 2026</t>
        </is>
      </c>
    </row>
    <row r="38">
      <c r="A38" s="5" t="inlineStr">
        <is>
          <t>Capital and liabilities</t>
        </is>
      </c>
      <c r="B38" s="5" t="inlineStr">
        <is>
          <t>Rs</t>
        </is>
      </c>
      <c r="C38" s="5" t="inlineStr"/>
      <c r="D38" s="11" t="inlineStr">
        <is>
          <t>Assets</t>
        </is>
      </c>
      <c r="E38" s="11" t="inlineStr">
        <is>
          <t>Rs</t>
        </is>
      </c>
    </row>
    <row r="39">
      <c r="A39" t="inlineStr">
        <is>
          <t>Capital: opening</t>
        </is>
      </c>
      <c r="B39" s="10">
        <f>C5</f>
        <v/>
      </c>
      <c r="D39" t="inlineStr">
        <is>
          <t>Furniture and fittings (net)</t>
        </is>
      </c>
      <c r="E39" s="10">
        <f>B16</f>
        <v/>
      </c>
    </row>
    <row r="40">
      <c r="A40" t="inlineStr">
        <is>
          <t>Add: net profit</t>
        </is>
      </c>
      <c r="B40" s="10">
        <f>B35</f>
        <v/>
      </c>
      <c r="D40" t="inlineStr">
        <is>
          <t>Computer and printer (net)</t>
        </is>
      </c>
      <c r="E40" s="10">
        <f>B17</f>
        <v/>
      </c>
    </row>
    <row r="41">
      <c r="A41" t="inlineStr">
        <is>
          <t>Less: drawings</t>
        </is>
      </c>
      <c r="B41" s="10">
        <f>-B6</f>
        <v/>
      </c>
      <c r="D41" t="inlineStr">
        <is>
          <t>Security deposit</t>
        </is>
      </c>
      <c r="E41" s="10">
        <f>B19</f>
        <v/>
      </c>
    </row>
    <row r="42">
      <c r="A42" t="inlineStr">
        <is>
          <t>Bank term loan</t>
        </is>
      </c>
      <c r="B42" s="10">
        <f>C23</f>
        <v/>
      </c>
      <c r="D42" t="inlineStr">
        <is>
          <t>Closing stock</t>
        </is>
      </c>
      <c r="E42" s="10">
        <f>B30</f>
        <v/>
      </c>
    </row>
    <row r="43">
      <c r="A43" t="inlineStr">
        <is>
          <t>Sundry creditors</t>
        </is>
      </c>
      <c r="B43" s="10">
        <f>C24</f>
        <v/>
      </c>
      <c r="D43" t="inlineStr">
        <is>
          <t>Sundry debtors</t>
        </is>
      </c>
      <c r="E43" s="10">
        <f>B18</f>
        <v/>
      </c>
    </row>
    <row r="44">
      <c r="A44" t="inlineStr">
        <is>
          <t>GST payable (output tax less ITC)</t>
        </is>
      </c>
      <c r="B44" s="10">
        <f>C25-B22</f>
        <v/>
      </c>
      <c r="D44" t="inlineStr">
        <is>
          <t>Bank balance</t>
        </is>
      </c>
      <c r="E44" s="10">
        <f>B20</f>
        <v/>
      </c>
    </row>
    <row r="45">
      <c r="A45" t="inlineStr">
        <is>
          <t>Outstanding expenses</t>
        </is>
      </c>
      <c r="B45" s="10">
        <f>C26</f>
        <v/>
      </c>
      <c r="D45" t="inlineStr">
        <is>
          <t>Cash in hand</t>
        </is>
      </c>
      <c r="E45" s="10">
        <f>B21</f>
        <v/>
      </c>
    </row>
    <row r="46">
      <c r="A46" s="6" t="inlineStr">
        <is>
          <t>Total</t>
        </is>
      </c>
      <c r="B46" s="8">
        <f>SUM(B39:B45)</f>
        <v/>
      </c>
      <c r="D46" s="6" t="inlineStr">
        <is>
          <t>Total</t>
        </is>
      </c>
      <c r="E46" s="8">
        <f>SUM(E39:E45)</f>
        <v/>
      </c>
    </row>
    <row r="48">
      <c r="A48" s="6" t="inlineStr">
        <is>
          <t>Balance sheet check</t>
        </is>
      </c>
      <c r="B48" s="9">
        <f>IF(ROUND(E46-B46,0)=0,"Both sides match","Difference: "&amp;TEXT(E46-B46,"#,##0"))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2026-10-28T02:22:13Z</dcterms:created>
  <dcterms:modified xmlns:dcterms="http://purl.org/dc/terms/" xmlns:xsi="http://www.w3.org/2001/XMLSchema-instance" xsi:type="dcterms:W3CDTF">2026-10-28T02:22:13Z</dcterms:modified>
</cp:coreProperties>
</file>