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xmlns:r="http://schemas.openxmlformats.org/officeDocument/2006/relationships" name="Yearly cos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0.0000"/>
    <numFmt numFmtId="165" formatCode="\₹###,##0"/>
  </numFmts>
  <fonts count="6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4"/>
    </font>
    <font>
      <name val="Cambria"/>
      <charset val="1"/>
      <family val="0"/>
      <b val="1"/>
      <sz val="11"/>
    </font>
  </fonts>
  <fills count="3">
    <fill>
      <patternFill/>
    </fill>
    <fill>
      <patternFill patternType="gray125"/>
    </fill>
    <fill>
      <patternFill patternType="solid">
        <fgColor rgb="FFFFF2CC"/>
        <bgColor rgb="FFFFFFFF"/>
      </patternFill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3" fontId="0" fillId="2" borderId="0" applyAlignment="1" pivotButton="0" quotePrefix="0" xfId="0">
      <alignment horizontal="general" vertical="bottom"/>
    </xf>
    <xf numFmtId="9" fontId="0" fillId="2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164" fontId="0" fillId="2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3" fontId="0" fillId="2" borderId="0" applyAlignment="1" pivotButton="0" quotePrefix="0" xfId="0">
      <alignment horizontal="general" vertical="bottom"/>
    </xf>
    <xf numFmtId="9" fontId="0" fillId="2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164" fontId="0" fillId="2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E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1" zeroHeight="0" outlineLevelRow="0"/>
  <cols>
    <col width="70" customWidth="1" style="7" min="1" max="1"/>
    <col width="18" customWidth="1" style="7" min="2" max="5"/>
  </cols>
  <sheetData>
    <row r="1" ht="17.35" customHeight="1" s="8">
      <c r="A1" s="9" t="inlineStr">
        <is>
          <t>Interakt yearly cost calculator (India)</t>
        </is>
      </c>
    </row>
    <row r="2" ht="15" customHeight="1" s="8">
      <c r="A2" s="7" t="inlineStr">
        <is>
          <t>Prices and per-message rates from interakt.shop/pricing and /whatsapp-conversation-pricing. Plan prices checked 30 Oct 2026 (message rates checked 28 Oct 2026). Yellow cells are yours to change.</t>
        </is>
      </c>
    </row>
    <row r="4" ht="15" customHeight="1" s="8">
      <c r="A4" s="7" t="inlineStr">
        <is>
          <t>Marketing messages per month</t>
        </is>
      </c>
      <c r="B4" s="10" t="n">
        <v>3000</v>
      </c>
    </row>
    <row r="5" ht="15" customHeight="1" s="8">
      <c r="A5" s="7" t="inlineStr">
        <is>
          <t>Utility messages per month (order/shipping updates)</t>
        </is>
      </c>
      <c r="B5" s="10" t="n">
        <v>2000</v>
      </c>
    </row>
    <row r="6" ht="15" customHeight="1" s="8">
      <c r="A6" s="7" t="inlineStr">
        <is>
          <t>Authentication (OTP) messages per month</t>
        </is>
      </c>
      <c r="B6" s="10" t="n">
        <v>500</v>
      </c>
    </row>
    <row r="7" ht="15" customHeight="1" s="8">
      <c r="A7" s="7" t="inlineStr">
        <is>
          <t>Service messages per month (your replies to customers)</t>
        </is>
      </c>
      <c r="B7" s="10" t="n">
        <v>3000</v>
      </c>
    </row>
    <row r="8" ht="15" customHeight="1" s="8">
      <c r="A8" s="7" t="inlineStr">
        <is>
          <t>Free service messages per month (Meta: 1,000 per number; set 0 if Interakt bills them)</t>
        </is>
      </c>
      <c r="B8" s="10" t="n">
        <v>1000</v>
      </c>
    </row>
    <row r="9" ht="15" customHeight="1" s="8">
      <c r="A9" s="7" t="inlineStr">
        <is>
          <t>Billing cycle: 1 = monthly, 2 = quarterly, 3 = yearly</t>
        </is>
      </c>
      <c r="B9" s="10" t="n">
        <v>3</v>
      </c>
    </row>
    <row r="10" ht="15" customHeight="1" s="8">
      <c r="A10" s="7" t="inlineStr">
        <is>
          <t>GST rate</t>
        </is>
      </c>
      <c r="B10" s="11" t="n">
        <v>0.18</v>
      </c>
    </row>
    <row r="12" ht="15" customHeight="1" s="8">
      <c r="A12" s="12" t="inlineStr">
        <is>
          <t>Rates (edit if Interakt changes them)</t>
        </is>
      </c>
    </row>
    <row r="13" ht="15" customHeight="1" s="8">
      <c r="A13" s="12" t="n"/>
      <c r="B13" s="12" t="inlineStr">
        <is>
          <t>Starter (Instagram only, not for WhatsApp)</t>
        </is>
      </c>
      <c r="C13" s="12" t="inlineStr">
        <is>
          <t>Growth</t>
        </is>
      </c>
      <c r="D13" s="12" t="inlineStr">
        <is>
          <t>Advanced</t>
        </is>
      </c>
      <c r="E13" s="12" t="inlineStr">
        <is>
          <t>Meta list rate</t>
        </is>
      </c>
    </row>
    <row r="14" ht="15" customHeight="1" s="8">
      <c r="A14" s="7" t="inlineStr">
        <is>
          <t>Subscription per month (₹)</t>
        </is>
      </c>
      <c r="B14" s="10" t="n">
        <v>999</v>
      </c>
      <c r="C14" s="10" t="n">
        <v>2799</v>
      </c>
      <c r="D14" s="10" t="n">
        <v>3799</v>
      </c>
      <c r="E14" s="10" t="n">
        <v>0</v>
      </c>
    </row>
    <row r="15" ht="15" customHeight="1" s="8">
      <c r="A15" s="7" t="inlineStr">
        <is>
          <t>Subscription per quarter (₹)</t>
        </is>
      </c>
      <c r="B15" s="10" t="n">
        <v>2757</v>
      </c>
      <c r="C15" s="10" t="n">
        <v>7725</v>
      </c>
      <c r="D15" s="10" t="n">
        <v>10485</v>
      </c>
      <c r="E15" s="10" t="n">
        <v>0</v>
      </c>
    </row>
    <row r="16" ht="15" customHeight="1" s="8">
      <c r="A16" s="7" t="inlineStr">
        <is>
          <t>Subscription per year (₹)</t>
        </is>
      </c>
      <c r="B16" s="10" t="n">
        <v>9588</v>
      </c>
      <c r="C16" s="10" t="n">
        <v>26870</v>
      </c>
      <c r="D16" s="10" t="n">
        <v>36470</v>
      </c>
      <c r="E16" s="10" t="n">
        <v>0</v>
      </c>
    </row>
    <row r="17" ht="15" customHeight="1" s="8">
      <c r="A17" s="7" t="inlineStr">
        <is>
          <t>Marketing ₹/msg</t>
        </is>
      </c>
      <c r="B17" s="13" t="n">
        <v>0.97</v>
      </c>
      <c r="C17" s="13" t="n">
        <v>0.958</v>
      </c>
      <c r="D17" s="13" t="n">
        <v>0.949</v>
      </c>
      <c r="E17" s="13" t="n">
        <v>0.8631</v>
      </c>
    </row>
    <row r="18" ht="15" customHeight="1" s="8">
      <c r="A18" s="7" t="inlineStr">
        <is>
          <t>Utility ₹/msg</t>
        </is>
      </c>
      <c r="B18" s="13" t="n">
        <v>0.16</v>
      </c>
      <c r="C18" s="13" t="n">
        <v>0.15</v>
      </c>
      <c r="D18" s="13" t="n">
        <v>0.14</v>
      </c>
      <c r="E18" s="13" t="n">
        <v>0.115</v>
      </c>
    </row>
    <row r="19" ht="15" customHeight="1" s="8">
      <c r="A19" s="7" t="inlineStr">
        <is>
          <t>Authentication ₹/msg</t>
        </is>
      </c>
      <c r="B19" s="13" t="n">
        <v>0.129</v>
      </c>
      <c r="C19" s="13" t="n">
        <v>0.128</v>
      </c>
      <c r="D19" s="13" t="n">
        <v>0.127</v>
      </c>
      <c r="E19" s="13" t="n">
        <v>0.115</v>
      </c>
    </row>
    <row r="20" ht="15" customHeight="1" s="8">
      <c r="A20" s="7" t="inlineStr">
        <is>
          <t>Service ₹/msg</t>
        </is>
      </c>
      <c r="B20" s="13" t="n">
        <v>0.129</v>
      </c>
      <c r="C20" s="13" t="n">
        <v>0.128</v>
      </c>
      <c r="D20" s="13" t="n">
        <v>0.127</v>
      </c>
      <c r="E20" s="13" t="n">
        <v>0.115</v>
      </c>
    </row>
    <row r="22" ht="15" customHeight="1" s="8">
      <c r="A22" s="12" t="inlineStr">
        <is>
          <t>Results per year</t>
        </is>
      </c>
    </row>
    <row r="23" ht="15" customHeight="1" s="8">
      <c r="A23" s="12" t="n"/>
      <c r="B23" s="12" t="inlineStr">
        <is>
          <t>Starter (Instagram only, not for WhatsApp)</t>
        </is>
      </c>
      <c r="C23" s="12" t="inlineStr">
        <is>
          <t>Growth</t>
        </is>
      </c>
      <c r="D23" s="12" t="inlineStr">
        <is>
          <t>Advanced</t>
        </is>
      </c>
      <c r="E23" s="12" t="inlineStr">
        <is>
          <t>Meta fees only (no tool)</t>
        </is>
      </c>
    </row>
    <row r="24" ht="15" customHeight="1" s="8">
      <c r="A24" s="7" t="inlineStr">
        <is>
          <t>Subscription before GST</t>
        </is>
      </c>
      <c r="B24" s="14">
        <f>CHOOSE($B$9,B14*12,B15*4,B16)</f>
        <v/>
      </c>
      <c r="C24" s="14">
        <f>CHOOSE($B$9,C14*12,C15*4,C16)</f>
        <v/>
      </c>
      <c r="D24" s="14">
        <f>CHOOSE($B$9,D14*12,D15*4,D16)</f>
        <v/>
      </c>
      <c r="E24" s="14">
        <f>0</f>
        <v/>
      </c>
    </row>
    <row r="25" ht="15" customHeight="1" s="8">
      <c r="A25" s="7" t="inlineStr">
        <is>
          <t>Message fees before GST</t>
        </is>
      </c>
      <c r="B25" s="14">
        <f>12*($B$4*B17+$B$5*B18+$B$6*B19+MAX(0,$B$7-$B$8)*B20)</f>
        <v/>
      </c>
      <c r="C25" s="14">
        <f>12*($B$4*C17+$B$5*C18+$B$6*C19+MAX(0,$B$7-$B$8)*C20)</f>
        <v/>
      </c>
      <c r="D25" s="14">
        <f>12*($B$4*D17+$B$5*D18+$B$6*D19+MAX(0,$B$7-$B$8)*D20)</f>
        <v/>
      </c>
      <c r="E25" s="14">
        <f>12*($B$4*E17+$B$5*E18+$B$6*E19+MAX(0,$B$7-$B$8)*E20)</f>
        <v/>
      </c>
    </row>
    <row r="26" ht="15" customHeight="1" s="8">
      <c r="A26" s="7" t="inlineStr">
        <is>
          <t>Total before GST</t>
        </is>
      </c>
      <c r="B26" s="14">
        <f>B24+B25</f>
        <v/>
      </c>
      <c r="C26" s="14">
        <f>C24+C25</f>
        <v/>
      </c>
      <c r="D26" s="14">
        <f>D24+D25</f>
        <v/>
      </c>
      <c r="E26" s="14">
        <f>E24+E25</f>
        <v/>
      </c>
    </row>
    <row r="27" ht="15" customHeight="1" s="8">
      <c r="A27" s="7" t="inlineStr">
        <is>
          <t>GST</t>
        </is>
      </c>
      <c r="B27" s="14">
        <f>B26*$B$10</f>
        <v/>
      </c>
      <c r="C27" s="14">
        <f>C26*$B$10</f>
        <v/>
      </c>
      <c r="D27" s="14">
        <f>D26*$B$10</f>
        <v/>
      </c>
      <c r="E27" s="14">
        <f>E26*$B$10</f>
        <v/>
      </c>
    </row>
    <row r="28" ht="15" customHeight="1" s="8">
      <c r="A28" s="7" t="inlineStr">
        <is>
          <t>Total with GST</t>
        </is>
      </c>
      <c r="B28" s="14">
        <f>B26+B27</f>
        <v/>
      </c>
      <c r="C28" s="14">
        <f>C26+C27</f>
        <v/>
      </c>
      <c r="D28" s="14">
        <f>D26+D27</f>
        <v/>
      </c>
      <c r="E28" s="14">
        <f>E26+E27</f>
        <v/>
      </c>
    </row>
    <row r="29" ht="15" customHeight="1" s="8">
      <c r="A29" s="7" t="inlineStr">
        <is>
          <t>Per month with GST</t>
        </is>
      </c>
      <c r="B29" s="14">
        <f>B28/12</f>
        <v/>
      </c>
      <c r="C29" s="14">
        <f>C28/12</f>
        <v/>
      </c>
      <c r="D29" s="14">
        <f>D28/12</f>
        <v/>
      </c>
      <c r="E29" s="14">
        <f>E28/12</f>
        <v/>
      </c>
    </row>
    <row r="30" ht="15" customHeight="1" s="8">
      <c r="A30" s="7" t="inlineStr">
        <is>
          <t>Markup paid over Meta's rate (before GST)</t>
        </is>
      </c>
      <c r="B30" s="14">
        <f>B25-$E$25</f>
        <v/>
      </c>
      <c r="C30" s="14">
        <f>C25-$E$25</f>
        <v/>
      </c>
      <c r="D30" s="14">
        <f>D25-$E$25</f>
        <v/>
      </c>
    </row>
    <row r="33" ht="15" customHeight="1" s="8">
      <c r="A33" s="7" t="inlineStr">
        <is>
          <t>GST on message fees: Interakt does not say whether wallet recharges carry 18% GST; this sheet applies GST to everything as a safe budget. GST is usually claimable as input tax credit if you are registered.</t>
        </is>
      </c>
    </row>
    <row r="34" ht="15" customHeight="1" s="8">
      <c r="A34" s="7" t="inlineStr">
        <is>
          <t>Interakt's rate table lists a service-message price; whether Meta's 1,000 free service messages are passed on is not stated. Set B8 to 0 to budget for the worst case.</t>
        </is>
      </c>
    </row>
    <row r="35" ht="15" customHeight="1" s="8">
      <c r="A35" s="7" t="inlineStr">
        <is>
          <t>Shopify stores use Interakt's Shopify App Store plans (USD), not these. Sales CRM and AI Agents are extra. Estimate, not a quote.</t>
        </is>
      </c>
    </row>
    <row r="36">
      <c r="A36" t="inlineStr">
        <is>
          <t>From 30 Oct 2026 Interakt sells Starter (₹999 a month) for Instagram only; its pricing page shows WhatsApp as 'Not Applicable'. For WhatsApp, use the Growth or Advanced columns; the Starter column is kept for reference only.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2026-10-28T08:15:47Z</dcterms:created>
  <dcterms:modified xmlns:dcterms="http://purl.org/dc/terms/" xmlns:xsi="http://www.w3.org/2001/XMLSchema-instance" xsi:type="dcterms:W3CDTF">2026-10-30T13:24:59Z</dcterms:modified>
  <cp:revision>0</cp:revision>
</cp:coreProperties>
</file>