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T-format" sheetId="2" state="visible" r:id="rId2"/>
    <sheet xmlns:r="http://schemas.openxmlformats.org/officeDocument/2006/relationships" name="2 Vertical" sheetId="3" state="visible" r:id="rId3"/>
    <sheet xmlns:r="http://schemas.openxmlformats.org/officeDocument/2006/relationships" name="3 Partnership" sheetId="4" state="visible" r:id="rId4"/>
    <sheet xmlns:r="http://schemas.openxmlformats.org/officeDocument/2006/relationships" name="4 Company Sch III" sheetId="5" state="visible" r:id="rId5"/>
    <sheet xmlns:r="http://schemas.openxmlformats.org/officeDocument/2006/relationships" name="5 Monthly shop" sheetId="6" state="visible" r:id="rId6"/>
    <sheet xmlns:r="http://schemas.openxmlformats.org/officeDocument/2006/relationships" name="6 Sharma Trad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;[Red]-#,#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4" fontId="0" fillId="3" borderId="0" applyProtection="1" pivotButton="0" quotePrefix="0" xfId="0">
      <protection locked="0" hidden="0"/>
    </xf>
    <xf numFmtId="164" fontId="0" fillId="4" borderId="0" pivotButton="0" quotePrefix="0" xfId="0"/>
    <xf numFmtId="164" fontId="3" fillId="4" borderId="0" pivotButton="0" quotePrefix="0" xfId="0"/>
    <xf numFmtId="0" fontId="3" fillId="4" borderId="0" pivotButton="0" quotePrefix="0" xfId="0"/>
    <xf numFmtId="49" fontId="0" fillId="3" borderId="0" applyProtection="1" pivotButton="0" quotePrefix="0" xfId="0">
      <protection locked="0" hidden="0"/>
    </xf>
    <xf numFmtId="9" fontId="0" fillId="3" borderId="0" applyProtection="1" pivotButton="0" quotePrefix="0" xfId="0">
      <protection locked="0" hidden="0"/>
    </xf>
    <xf numFmtId="0" fontId="0" fillId="4" borderId="0" pivotButton="0" quotePrefix="0" xfId="0"/>
    <xf numFmtId="2" fontId="0" fillId="4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Profit and loss account format: free Excel templates (India) — ScaleSaathi.in</t>
        </is>
      </c>
    </row>
    <row r="2">
      <c r="A2" s="2" t="inlineStr">
        <is>
          <t>Educational templates, not forms prescribed by the government or the ICAI. Not tax, accounting or legal advice.</t>
        </is>
      </c>
    </row>
    <row r="3">
      <c r="A3" s="2" t="inlineStr"/>
    </row>
    <row r="4">
      <c r="A4" s="2" t="inlineStr">
        <is>
          <t>Yellow cells: type your figures. Blue cells: formulas (locked, no password: Review &gt; Unprotect Sheet if you need to change them).</t>
        </is>
      </c>
    </row>
    <row r="5">
      <c r="A5" s="2" t="inlineStr">
        <is>
          <t>Enter all amounts in rupees, excluding GST if you are a regular GST-registered dealer.</t>
        </is>
      </c>
    </row>
    <row r="6">
      <c r="A6" s="2" t="inlineStr">
        <is>
          <t>Sheets: 1 T-format (trading + P&amp;L account), 2 Vertical, 3 Partnership with appropriation account, 4 Company statement of P&amp;L (Schedule III Div I, with previous year),</t>
        </is>
      </c>
    </row>
    <row r="7">
      <c r="A7" s="2" t="inlineStr">
        <is>
          <t>5 Monthly shop P&amp;L (12 months + total), 6 Sharma Traders FY 2025-26 example (same figures as the ScaleSaathi balance sheet guide).</t>
        </is>
      </c>
    </row>
    <row r="8">
      <c r="A8" s="2" t="inlineStr">
        <is>
          <t>Check cells say OK when totals agree. Net profit goes to capital in the balance sheet.</t>
        </is>
      </c>
    </row>
    <row r="9">
      <c r="A9" s="2" t="inlineStr">
        <is>
          <t>Google Sheets: upload to Drive and open with Google Sheets. Guide: https://scalesaathi.in/guides/profit-and-loss-account-format/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16" customWidth="1" min="4" max="4"/>
  </cols>
  <sheetData>
    <row r="1">
      <c r="A1" s="3" t="inlineStr">
        <is>
          <t>Proprietor / firm: T-format</t>
        </is>
      </c>
    </row>
    <row r="2">
      <c r="A2" s="4" t="inlineStr">
        <is>
          <t>Trading and profit and loss account for the year ended 31 March ____ (T-format)</t>
        </is>
      </c>
    </row>
    <row r="4">
      <c r="A4" s="5" t="inlineStr">
        <is>
          <t>TRADING ACCOUNT</t>
        </is>
      </c>
    </row>
    <row r="5">
      <c r="A5" s="6" t="inlineStr">
        <is>
          <t>Dr</t>
        </is>
      </c>
      <c r="B5" s="6" t="inlineStr">
        <is>
          <t>₹</t>
        </is>
      </c>
      <c r="C5" s="6" t="inlineStr">
        <is>
          <t>Cr</t>
        </is>
      </c>
      <c r="D5" s="6" t="inlineStr">
        <is>
          <t>₹</t>
        </is>
      </c>
    </row>
    <row r="6">
      <c r="A6" t="inlineStr">
        <is>
          <t>To Opening stock</t>
        </is>
      </c>
      <c r="B6" s="7" t="n">
        <v>0</v>
      </c>
      <c r="C6" t="inlineStr">
        <is>
          <t>By Sales (excluding GST)</t>
        </is>
      </c>
      <c r="D6" s="7" t="n">
        <v>0</v>
      </c>
    </row>
    <row r="7">
      <c r="A7" t="inlineStr">
        <is>
          <t>To Purchases (excluding GST)</t>
        </is>
      </c>
      <c r="B7" s="7" t="n">
        <v>0</v>
      </c>
      <c r="C7" t="inlineStr">
        <is>
          <t>By Closing stock</t>
        </is>
      </c>
      <c r="D7" s="7" t="n">
        <v>0</v>
      </c>
    </row>
    <row r="8">
      <c r="A8" t="inlineStr">
        <is>
          <t>To Direct expenses (carriage, freight, factory wages)</t>
        </is>
      </c>
      <c r="B8" s="7" t="n">
        <v>0</v>
      </c>
    </row>
    <row r="9">
      <c r="A9" t="inlineStr">
        <is>
          <t>To Gross profit c/d</t>
        </is>
      </c>
      <c r="B9" s="8">
        <f>D10-SUM(B6:B8)</f>
        <v/>
      </c>
    </row>
    <row r="10">
      <c r="A10" s="5" t="inlineStr">
        <is>
          <t>Total</t>
        </is>
      </c>
      <c r="B10" s="9">
        <f>SUM(B6:B9)</f>
        <v/>
      </c>
      <c r="C10" t="inlineStr">
        <is>
          <t>Total</t>
        </is>
      </c>
      <c r="D10" s="9">
        <f>SUM(D6:D7)</f>
        <v/>
      </c>
    </row>
    <row r="12">
      <c r="A12" s="5" t="inlineStr">
        <is>
          <t>PROFIT AND LOSS ACCOUNT</t>
        </is>
      </c>
    </row>
    <row r="13">
      <c r="A13" s="6" t="inlineStr">
        <is>
          <t>Dr</t>
        </is>
      </c>
      <c r="B13" s="6" t="inlineStr">
        <is>
          <t>₹</t>
        </is>
      </c>
      <c r="C13" s="6" t="inlineStr">
        <is>
          <t>Cr</t>
        </is>
      </c>
      <c r="D13" s="6" t="inlineStr">
        <is>
          <t>₹</t>
        </is>
      </c>
    </row>
    <row r="14">
      <c r="A14" t="inlineStr">
        <is>
          <t>To Wages and salaries</t>
        </is>
      </c>
      <c r="B14" s="7" t="n">
        <v>0</v>
      </c>
      <c r="C14" t="inlineStr">
        <is>
          <t>By Gross profit b/d</t>
        </is>
      </c>
      <c r="D14" s="8">
        <f>B9</f>
        <v/>
      </c>
    </row>
    <row r="15">
      <c r="A15" t="inlineStr">
        <is>
          <t>To Rent</t>
        </is>
      </c>
      <c r="B15" s="7" t="n">
        <v>0</v>
      </c>
      <c r="C15" t="inlineStr">
        <is>
          <t>By Other income (discount, interest)</t>
        </is>
      </c>
      <c r="D15" s="7" t="n">
        <v>0</v>
      </c>
    </row>
    <row r="16">
      <c r="A16" t="inlineStr">
        <is>
          <t>To Electricity</t>
        </is>
      </c>
      <c r="B16" s="7" t="n">
        <v>0</v>
      </c>
      <c r="C16" t="inlineStr">
        <is>
          <t>Total</t>
        </is>
      </c>
      <c r="D16" s="9">
        <f>D14+D15</f>
        <v/>
      </c>
    </row>
    <row r="17">
      <c r="A17" t="inlineStr">
        <is>
          <t>To Interest</t>
        </is>
      </c>
      <c r="B17" s="7" t="n">
        <v>0</v>
      </c>
    </row>
    <row r="18">
      <c r="A18" t="inlineStr">
        <is>
          <t>To Depreciation</t>
        </is>
      </c>
      <c r="B18" s="7" t="n">
        <v>0</v>
      </c>
    </row>
    <row r="19">
      <c r="A19" t="inlineStr">
        <is>
          <t>To Other expenses</t>
        </is>
      </c>
      <c r="B19" s="7" t="n">
        <v>0</v>
      </c>
    </row>
    <row r="20">
      <c r="A20" t="inlineStr">
        <is>
          <t>To (other expense)</t>
        </is>
      </c>
      <c r="B20" s="7" t="n">
        <v>0</v>
      </c>
    </row>
    <row r="21">
      <c r="A21" t="inlineStr">
        <is>
          <t>To (other expense)</t>
        </is>
      </c>
      <c r="B21" s="7" t="n">
        <v>0</v>
      </c>
    </row>
    <row r="22">
      <c r="A22" t="inlineStr">
        <is>
          <t>To Net profit (to capital)</t>
        </is>
      </c>
      <c r="B22" s="8">
        <f>D16-SUM(B14:B21)</f>
        <v/>
      </c>
    </row>
    <row r="23">
      <c r="A23" s="5" t="inlineStr">
        <is>
          <t>Total</t>
        </is>
      </c>
      <c r="B23" s="9">
        <f>SUM(B14:B22)</f>
        <v/>
      </c>
    </row>
    <row r="25">
      <c r="A25" s="10">
        <f>IF(ROUND(B10-D10,0)=0,"OK: trading account sides","CHECK: trading account sides do not match")</f>
        <v/>
      </c>
    </row>
    <row r="26">
      <c r="A26" s="10">
        <f>IF(ROUND(B23-D16,0)=0,"OK: P&amp;L sides","CHECK: P&amp;L sides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3" t="inlineStr">
        <is>
          <t>Proprietor / firm: vertical format</t>
        </is>
      </c>
    </row>
    <row r="2">
      <c r="A2" s="4" t="inlineStr">
        <is>
          <t>Trading and profit and loss account for the year ended 31 March ____</t>
        </is>
      </c>
    </row>
    <row r="4">
      <c r="A4" s="6" t="inlineStr">
        <is>
          <t>Particulars</t>
        </is>
      </c>
      <c r="B4" s="6" t="inlineStr">
        <is>
          <t>₹</t>
        </is>
      </c>
    </row>
    <row r="5">
      <c r="A5" t="inlineStr">
        <is>
          <t>Sales (excluding GST)</t>
        </is>
      </c>
      <c r="B5" s="7" t="n">
        <v>0</v>
      </c>
    </row>
    <row r="6">
      <c r="A6" t="inlineStr">
        <is>
          <t>Opening stock</t>
        </is>
      </c>
      <c r="B6" s="7" t="n">
        <v>0</v>
      </c>
    </row>
    <row r="7">
      <c r="A7" t="inlineStr">
        <is>
          <t>Add: purchases</t>
        </is>
      </c>
      <c r="B7" s="7" t="n">
        <v>0</v>
      </c>
    </row>
    <row r="8">
      <c r="A8" t="inlineStr">
        <is>
          <t>Add: direct expenses</t>
        </is>
      </c>
      <c r="B8" s="7" t="n">
        <v>0</v>
      </c>
    </row>
    <row r="9">
      <c r="A9" t="inlineStr">
        <is>
          <t>Less: closing stock</t>
        </is>
      </c>
      <c r="B9" s="7" t="n">
        <v>0</v>
      </c>
    </row>
    <row r="10">
      <c r="A10" t="inlineStr">
        <is>
          <t>Cost of goods sold</t>
        </is>
      </c>
      <c r="B10" s="8">
        <f>B6+B7+B8-B9</f>
        <v/>
      </c>
    </row>
    <row r="11">
      <c r="A11" s="5" t="inlineStr">
        <is>
          <t>GROSS PROFIT</t>
        </is>
      </c>
      <c r="B11" s="9">
        <f>B5-B10</f>
        <v/>
      </c>
    </row>
    <row r="12">
      <c r="A12" t="inlineStr">
        <is>
          <t>Add: other income</t>
        </is>
      </c>
      <c r="B12" s="7" t="n">
        <v>0</v>
      </c>
    </row>
    <row r="13">
      <c r="A13" t="inlineStr">
        <is>
          <t>Wages and salaries</t>
        </is>
      </c>
      <c r="B13" s="7" t="n">
        <v>0</v>
      </c>
    </row>
    <row r="14">
      <c r="A14" t="inlineStr">
        <is>
          <t>Rent</t>
        </is>
      </c>
      <c r="B14" s="7" t="n">
        <v>0</v>
      </c>
    </row>
    <row r="15">
      <c r="A15" t="inlineStr">
        <is>
          <t>Electricity</t>
        </is>
      </c>
      <c r="B15" s="7" t="n">
        <v>0</v>
      </c>
    </row>
    <row r="16">
      <c r="A16" t="inlineStr">
        <is>
          <t>Interest</t>
        </is>
      </c>
      <c r="B16" s="7" t="n">
        <v>0</v>
      </c>
    </row>
    <row r="17">
      <c r="A17" t="inlineStr">
        <is>
          <t>Depreciation</t>
        </is>
      </c>
      <c r="B17" s="7" t="n">
        <v>0</v>
      </c>
    </row>
    <row r="18">
      <c r="A18" t="inlineStr">
        <is>
          <t>Other expenses</t>
        </is>
      </c>
      <c r="B18" s="7" t="n">
        <v>0</v>
      </c>
    </row>
    <row r="19">
      <c r="A19" t="inlineStr">
        <is>
          <t>Other</t>
        </is>
      </c>
      <c r="B19" s="7" t="n">
        <v>0</v>
      </c>
    </row>
    <row r="20">
      <c r="A20" t="inlineStr">
        <is>
          <t>Total indirect expenses</t>
        </is>
      </c>
      <c r="B20" s="8">
        <f>SUM(B13:B19)</f>
        <v/>
      </c>
    </row>
    <row r="21">
      <c r="A21" s="5" t="inlineStr">
        <is>
          <t>NET PROFIT</t>
        </is>
      </c>
      <c r="B21" s="9">
        <f>B11+B12-B20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3" t="inlineStr">
        <is>
          <t>Partnership firm: profit and loss appropriation account</t>
        </is>
      </c>
    </row>
    <row r="2">
      <c r="A2" s="4" t="inlineStr">
        <is>
          <t>Example: Mehta and Rao Traders (made-up). Change the yellow cells to your deed terms.</t>
        </is>
      </c>
    </row>
    <row r="4">
      <c r="A4" s="6" t="inlineStr">
        <is>
          <t>Input</t>
        </is>
      </c>
      <c r="B4" s="6" t="inlineStr">
        <is>
          <t>Partner A</t>
        </is>
      </c>
      <c r="C4" s="6" t="inlineStr">
        <is>
          <t>Partner B</t>
        </is>
      </c>
    </row>
    <row r="5">
      <c r="A5" t="inlineStr">
        <is>
          <t>Partner name</t>
        </is>
      </c>
      <c r="B5" s="11" t="inlineStr">
        <is>
          <t>Mehta</t>
        </is>
      </c>
      <c r="C5" s="11" t="inlineStr">
        <is>
          <t>Rao</t>
        </is>
      </c>
    </row>
    <row r="6">
      <c r="A6" t="inlineStr">
        <is>
          <t>Capital (₹)</t>
        </is>
      </c>
      <c r="B6" s="7" t="n">
        <v>500000</v>
      </c>
      <c r="C6" s="7" t="n">
        <v>300000</v>
      </c>
    </row>
    <row r="7">
      <c r="A7" t="inlineStr">
        <is>
          <t>Interest on capital rate (deed)</t>
        </is>
      </c>
      <c r="B7" s="12" t="n">
        <v>0.1</v>
      </c>
      <c r="C7" s="12" t="n">
        <v>0.1</v>
      </c>
    </row>
    <row r="8">
      <c r="A8" t="inlineStr">
        <is>
          <t>Salary / commission (deed, ₹)</t>
        </is>
      </c>
      <c r="B8" s="7" t="n">
        <v>120000</v>
      </c>
      <c r="C8" s="7" t="n">
        <v>120000</v>
      </c>
    </row>
    <row r="9">
      <c r="A9" t="inlineStr">
        <is>
          <t>Profit-sharing ratio</t>
        </is>
      </c>
      <c r="B9" s="12" t="n">
        <v>0.6</v>
      </c>
      <c r="C9" s="12" t="n">
        <v>0.4</v>
      </c>
    </row>
    <row r="11">
      <c r="A11" t="inlineStr">
        <is>
          <t>Net profit before partner payments (from P&amp;L)</t>
        </is>
      </c>
      <c r="B11" s="7" t="n">
        <v>600000</v>
      </c>
    </row>
    <row r="13">
      <c r="A13" s="6" t="inlineStr">
        <is>
          <t>Appropriation</t>
        </is>
      </c>
      <c r="B13" s="6" t="inlineStr">
        <is>
          <t>Partner A</t>
        </is>
      </c>
      <c r="C13" s="6" t="inlineStr">
        <is>
          <t>Partner B</t>
        </is>
      </c>
    </row>
    <row r="14">
      <c r="A14" t="inlineStr">
        <is>
          <t>Interest on capital</t>
        </is>
      </c>
      <c r="B14" s="8">
        <f>B6*B7</f>
        <v/>
      </c>
      <c r="C14" s="8">
        <f>C6*C7</f>
        <v/>
      </c>
    </row>
    <row r="15">
      <c r="A15" t="inlineStr">
        <is>
          <t>Salary / commission</t>
        </is>
      </c>
      <c r="B15" s="8">
        <f>B8</f>
        <v/>
      </c>
      <c r="C15" s="8">
        <f>C8</f>
        <v/>
      </c>
    </row>
    <row r="16">
      <c r="A16" t="inlineStr">
        <is>
          <t>Divisible profit</t>
        </is>
      </c>
      <c r="B16" s="9">
        <f>B11-SUM(B14:C15)</f>
        <v/>
      </c>
    </row>
    <row r="17">
      <c r="A17" t="inlineStr">
        <is>
          <t>Share of profit</t>
        </is>
      </c>
      <c r="B17" s="8">
        <f>B16*B9</f>
        <v/>
      </c>
      <c r="C17" s="8">
        <f>B16*C9</f>
        <v/>
      </c>
    </row>
    <row r="18">
      <c r="A18" t="inlineStr">
        <is>
          <t>Total to each partner</t>
        </is>
      </c>
      <c r="B18" s="9">
        <f>SUM(B14,B15,B17)</f>
        <v/>
      </c>
      <c r="C18" s="9">
        <f>SUM(C14,C15,C17)</f>
        <v/>
      </c>
    </row>
    <row r="20">
      <c r="A20" s="10">
        <f>IF(ROUND(B18+C18-B11,0)=0,"OK: appropriation total and net profit","CHECK: appropriation total and net profit do not match")</f>
        <v/>
      </c>
    </row>
    <row r="22">
      <c r="A22" s="5" t="inlineStr">
        <is>
          <t>Tax check (Income-tax Act, 2025 s.35(e); confirm older-year limits with your CA)</t>
        </is>
      </c>
    </row>
    <row r="23">
      <c r="A23" t="inlineStr">
        <is>
          <t>Book profit (net profit after interest, before salary)</t>
        </is>
      </c>
      <c r="B23" s="8">
        <f>B11-B14-C14</f>
        <v/>
      </c>
    </row>
    <row r="24">
      <c r="A24" t="inlineStr">
        <is>
          <t>Maximum deductible remuneration</t>
        </is>
      </c>
      <c r="B24" s="8">
        <f>IF(B23&lt;=600000,MAX(300000,0.9*B23),MAX(300000,540000)+0.6*(B23-600000))</f>
        <v/>
      </c>
    </row>
    <row r="25">
      <c r="A25" t="inlineStr">
        <is>
          <t>Interest rate within 12%?</t>
        </is>
      </c>
      <c r="B25" s="13">
        <f>IF(AND(B7&lt;=0.12,C7&lt;=0.12),"OK","Above 12%: excess not deductible")</f>
        <v/>
      </c>
    </row>
    <row r="26">
      <c r="A26" t="inlineStr">
        <is>
          <t>Salary within limit?</t>
        </is>
      </c>
      <c r="B26" s="13">
        <f>IF(B15+C15&lt;=B24,"OK","Above limit: excess not deductible")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8" customWidth="1" min="1" max="1"/>
    <col width="62" customWidth="1" min="2" max="2"/>
    <col width="8" customWidth="1" min="3" max="3"/>
    <col width="16" customWidth="1" min="4" max="4"/>
    <col width="16" customWidth="1" min="5" max="5"/>
  </cols>
  <sheetData>
    <row r="1">
      <c r="A1" s="3" t="inlineStr">
        <is>
          <t>Company: statement of profit and loss (Schedule III, Division I)</t>
        </is>
      </c>
    </row>
    <row r="2">
      <c r="A2" s="4" t="inlineStr">
        <is>
          <t>Statement of profit and loss for the year ended 31 March ____ (₹)</t>
        </is>
      </c>
    </row>
    <row r="4">
      <c r="A4" s="6" t="inlineStr">
        <is>
          <t>No.</t>
        </is>
      </c>
      <c r="B4" s="6" t="inlineStr">
        <is>
          <t>Particulars</t>
        </is>
      </c>
      <c r="C4" s="6" t="inlineStr">
        <is>
          <t>Note</t>
        </is>
      </c>
      <c r="D4" s="6" t="inlineStr">
        <is>
          <t>Current year</t>
        </is>
      </c>
      <c r="E4" s="6" t="inlineStr">
        <is>
          <t>Previous year</t>
        </is>
      </c>
    </row>
    <row r="5">
      <c r="A5" t="inlineStr">
        <is>
          <t>I</t>
        </is>
      </c>
      <c r="B5" t="inlineStr">
        <is>
          <t>Revenue from operations</t>
        </is>
      </c>
      <c r="D5" s="7" t="n">
        <v>0</v>
      </c>
      <c r="E5" s="7" t="n">
        <v>0</v>
      </c>
    </row>
    <row r="6">
      <c r="A6" t="inlineStr">
        <is>
          <t>II</t>
        </is>
      </c>
      <c r="B6" t="inlineStr">
        <is>
          <t>Other income</t>
        </is>
      </c>
      <c r="D6" s="7" t="n">
        <v>0</v>
      </c>
      <c r="E6" s="7" t="n">
        <v>0</v>
      </c>
    </row>
    <row r="7">
      <c r="A7" t="inlineStr">
        <is>
          <t>III</t>
        </is>
      </c>
      <c r="B7" s="5" t="inlineStr">
        <is>
          <t>Total income (I + II)</t>
        </is>
      </c>
      <c r="D7" s="9">
        <f>D5+D6</f>
        <v/>
      </c>
      <c r="E7" s="9">
        <f>E5+E6</f>
        <v/>
      </c>
    </row>
    <row r="8">
      <c r="A8" t="inlineStr">
        <is>
          <t>IV</t>
        </is>
      </c>
      <c r="B8" t="inlineStr">
        <is>
          <t>Expenses</t>
        </is>
      </c>
    </row>
    <row r="9">
      <c r="A9" t="inlineStr"/>
      <c r="B9" t="inlineStr">
        <is>
          <t>Cost of materials consumed</t>
        </is>
      </c>
      <c r="D9" s="7" t="n">
        <v>0</v>
      </c>
      <c r="E9" s="7" t="n">
        <v>0</v>
      </c>
    </row>
    <row r="10">
      <c r="A10" t="inlineStr"/>
      <c r="B10" t="inlineStr">
        <is>
          <t>Purchases of stock-in-trade</t>
        </is>
      </c>
      <c r="D10" s="7" t="n">
        <v>0</v>
      </c>
      <c r="E10" s="7" t="n">
        <v>0</v>
      </c>
    </row>
    <row r="11">
      <c r="A11" t="inlineStr"/>
      <c r="B11" t="inlineStr">
        <is>
          <t>Changes in inventories of finished goods, work-in-progress and stock-in-trade</t>
        </is>
      </c>
      <c r="D11" s="7" t="n">
        <v>0</v>
      </c>
      <c r="E11" s="7" t="n">
        <v>0</v>
      </c>
    </row>
    <row r="12">
      <c r="A12" t="inlineStr"/>
      <c r="B12" t="inlineStr">
        <is>
          <t>Employee benefits expense</t>
        </is>
      </c>
      <c r="D12" s="7" t="n">
        <v>0</v>
      </c>
      <c r="E12" s="7" t="n">
        <v>0</v>
      </c>
    </row>
    <row r="13">
      <c r="A13" t="inlineStr"/>
      <c r="B13" t="inlineStr">
        <is>
          <t>Finance costs</t>
        </is>
      </c>
      <c r="D13" s="7" t="n">
        <v>0</v>
      </c>
      <c r="E13" s="7" t="n">
        <v>0</v>
      </c>
    </row>
    <row r="14">
      <c r="A14" t="inlineStr"/>
      <c r="B14" t="inlineStr">
        <is>
          <t>Depreciation and amortisation expense</t>
        </is>
      </c>
      <c r="D14" s="7" t="n">
        <v>0</v>
      </c>
      <c r="E14" s="7" t="n">
        <v>0</v>
      </c>
    </row>
    <row r="15">
      <c r="A15" t="inlineStr"/>
      <c r="B15" t="inlineStr">
        <is>
          <t>Other expenses</t>
        </is>
      </c>
      <c r="D15" s="7" t="n">
        <v>0</v>
      </c>
      <c r="E15" s="7" t="n">
        <v>0</v>
      </c>
    </row>
    <row r="16">
      <c r="A16" t="inlineStr"/>
      <c r="B16" t="inlineStr">
        <is>
          <t>Total expenses (IV)</t>
        </is>
      </c>
      <c r="D16" s="8">
        <f>SUM(D9:D15)</f>
        <v/>
      </c>
      <c r="E16" s="8">
        <f>SUM(E9:E15)</f>
        <v/>
      </c>
    </row>
    <row r="17">
      <c r="A17" t="inlineStr">
        <is>
          <t>V</t>
        </is>
      </c>
      <c r="B17" t="inlineStr">
        <is>
          <t>Profit before exceptional and extraordinary items and tax (III - IV)</t>
        </is>
      </c>
      <c r="D17" s="8">
        <f>D7-D16</f>
        <v/>
      </c>
      <c r="E17" s="8">
        <f>E7-E16</f>
        <v/>
      </c>
    </row>
    <row r="18">
      <c r="A18" t="inlineStr">
        <is>
          <t>VI</t>
        </is>
      </c>
      <c r="B18" t="inlineStr">
        <is>
          <t>Exceptional items</t>
        </is>
      </c>
      <c r="D18" s="7" t="n">
        <v>0</v>
      </c>
      <c r="E18" s="7" t="n">
        <v>0</v>
      </c>
    </row>
    <row r="19">
      <c r="A19" t="inlineStr">
        <is>
          <t>VII</t>
        </is>
      </c>
      <c r="B19" t="inlineStr">
        <is>
          <t>Profit before extraordinary items and tax (V - VI)</t>
        </is>
      </c>
      <c r="D19" s="8">
        <f>D17-D18</f>
        <v/>
      </c>
      <c r="E19" s="8">
        <f>E17-E18</f>
        <v/>
      </c>
    </row>
    <row r="20">
      <c r="A20" t="inlineStr">
        <is>
          <t>VIII</t>
        </is>
      </c>
      <c r="B20" t="inlineStr">
        <is>
          <t>Extraordinary items</t>
        </is>
      </c>
      <c r="D20" s="7" t="n">
        <v>0</v>
      </c>
      <c r="E20" s="7" t="n">
        <v>0</v>
      </c>
    </row>
    <row r="21">
      <c r="A21" t="inlineStr">
        <is>
          <t>IX</t>
        </is>
      </c>
      <c r="B21" s="5" t="inlineStr">
        <is>
          <t>Profit before tax (VII - VIII)</t>
        </is>
      </c>
      <c r="D21" s="9">
        <f>D19-D20</f>
        <v/>
      </c>
      <c r="E21" s="9">
        <f>E19-E20</f>
        <v/>
      </c>
    </row>
    <row r="22">
      <c r="A22" t="inlineStr">
        <is>
          <t>X</t>
        </is>
      </c>
      <c r="B22" t="inlineStr">
        <is>
          <t>Tax expense: current tax</t>
        </is>
      </c>
      <c r="D22" s="7" t="n">
        <v>0</v>
      </c>
      <c r="E22" s="7" t="n">
        <v>0</v>
      </c>
    </row>
    <row r="23">
      <c r="A23" t="inlineStr"/>
      <c r="B23" t="inlineStr">
        <is>
          <t>Tax expense: deferred tax</t>
        </is>
      </c>
      <c r="D23" s="7" t="n">
        <v>0</v>
      </c>
      <c r="E23" s="7" t="n">
        <v>0</v>
      </c>
    </row>
    <row r="24">
      <c r="A24" t="inlineStr">
        <is>
          <t>XI</t>
        </is>
      </c>
      <c r="B24" t="inlineStr">
        <is>
          <t>Profit for the period from continuing operations (IX - X)</t>
        </is>
      </c>
      <c r="D24" s="8">
        <f>D21-D22-D23</f>
        <v/>
      </c>
      <c r="E24" s="8">
        <f>E21-E22-E23</f>
        <v/>
      </c>
    </row>
    <row r="25">
      <c r="A25" t="inlineStr">
        <is>
          <t>XII</t>
        </is>
      </c>
      <c r="B25" t="inlineStr">
        <is>
          <t>Profit/(loss) from discontinuing operations</t>
        </is>
      </c>
      <c r="D25" s="7" t="n">
        <v>0</v>
      </c>
      <c r="E25" s="7" t="n">
        <v>0</v>
      </c>
    </row>
    <row r="26">
      <c r="A26" t="inlineStr">
        <is>
          <t>XIII</t>
        </is>
      </c>
      <c r="B26" t="inlineStr">
        <is>
          <t>Tax expense of discontinuing operations</t>
        </is>
      </c>
      <c r="D26" s="7" t="n">
        <v>0</v>
      </c>
      <c r="E26" s="7" t="n">
        <v>0</v>
      </c>
    </row>
    <row r="27">
      <c r="A27" t="inlineStr">
        <is>
          <t>XIV</t>
        </is>
      </c>
      <c r="B27" t="inlineStr">
        <is>
          <t>Profit/(loss) from discontinuing operations after tax (XII - XIII)</t>
        </is>
      </c>
      <c r="D27" s="8">
        <f>D25-D26</f>
        <v/>
      </c>
      <c r="E27" s="8">
        <f>E25-E26</f>
        <v/>
      </c>
    </row>
    <row r="28">
      <c r="A28" t="inlineStr">
        <is>
          <t>XV</t>
        </is>
      </c>
      <c r="B28" s="5" t="inlineStr">
        <is>
          <t>Profit/(loss) for the period (XI + XIV)</t>
        </is>
      </c>
      <c r="D28" s="9">
        <f>D24+D27</f>
        <v/>
      </c>
      <c r="E28" s="9">
        <f>E24+E27</f>
        <v/>
      </c>
    </row>
    <row r="29">
      <c r="A29" t="inlineStr">
        <is>
          <t>XVI</t>
        </is>
      </c>
      <c r="B29" t="inlineStr">
        <is>
          <t>Earnings per equity share: number of equity shares (weighted)</t>
        </is>
      </c>
      <c r="D29" s="7" t="n">
        <v>0</v>
      </c>
      <c r="E29" s="7" t="n">
        <v>0</v>
      </c>
    </row>
    <row r="30">
      <c r="A30" t="inlineStr"/>
      <c r="B30" t="inlineStr">
        <is>
          <t>Basic EPS (₹) = XV / shares</t>
        </is>
      </c>
      <c r="D30" s="14">
        <f>IF(D29=0,0,D28/D29)</f>
        <v/>
      </c>
      <c r="E30" s="14">
        <f>IF(E29=0,0,E28/E29)</f>
        <v/>
      </c>
    </row>
    <row r="32">
      <c r="B32" t="inlineStr">
        <is>
          <t>Notes give the detail: revenue split, employee benefits, finance costs, payments to auditor; items above 1% of revenue or ₹1,00,000 (higher) shown separately. Ind AS companies use Division II.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3" t="inlineStr">
        <is>
          <t>Monthly shop P&amp;L (12 months + total)</t>
        </is>
      </c>
    </row>
    <row r="2">
      <c r="A2" s="4" t="inlineStr">
        <is>
          <t>Enter monthly sales and cost of goods sold (opening stock + purchases - closing stock, or sales x your usual cost %).</t>
        </is>
      </c>
    </row>
    <row r="4">
      <c r="A4" s="6" t="inlineStr">
        <is>
          <t>Particulars</t>
        </is>
      </c>
      <c r="B4" s="6" t="inlineStr">
        <is>
          <t>Apr</t>
        </is>
      </c>
      <c r="C4" s="6" t="inlineStr">
        <is>
          <t>May</t>
        </is>
      </c>
      <c r="D4" s="6" t="inlineStr">
        <is>
          <t>Jun</t>
        </is>
      </c>
      <c r="E4" s="6" t="inlineStr">
        <is>
          <t>Jul</t>
        </is>
      </c>
      <c r="F4" s="6" t="inlineStr">
        <is>
          <t>Aug</t>
        </is>
      </c>
      <c r="G4" s="6" t="inlineStr">
        <is>
          <t>Sep</t>
        </is>
      </c>
      <c r="H4" s="6" t="inlineStr">
        <is>
          <t>Oct</t>
        </is>
      </c>
      <c r="I4" s="6" t="inlineStr">
        <is>
          <t>Nov</t>
        </is>
      </c>
      <c r="J4" s="6" t="inlineStr">
        <is>
          <t>Dec</t>
        </is>
      </c>
      <c r="K4" s="6" t="inlineStr">
        <is>
          <t>Jan</t>
        </is>
      </c>
      <c r="L4" s="6" t="inlineStr">
        <is>
          <t>Feb</t>
        </is>
      </c>
      <c r="M4" s="6" t="inlineStr">
        <is>
          <t>Mar</t>
        </is>
      </c>
      <c r="N4" s="6" t="inlineStr">
        <is>
          <t>Total</t>
        </is>
      </c>
    </row>
    <row r="5">
      <c r="A5" t="inlineStr">
        <is>
          <t>Sales (excl. GST)</t>
        </is>
      </c>
      <c r="B5" s="7" t="n">
        <v>0</v>
      </c>
      <c r="C5" s="7" t="n">
        <v>0</v>
      </c>
      <c r="D5" s="7" t="n">
        <v>0</v>
      </c>
      <c r="E5" s="7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8">
        <f>SUM(B5:M5)</f>
        <v/>
      </c>
    </row>
    <row r="6">
      <c r="A6" t="inlineStr">
        <is>
          <t>Cost of goods sold</t>
        </is>
      </c>
      <c r="B6" s="7" t="n">
        <v>0</v>
      </c>
      <c r="C6" s="7" t="n">
        <v>0</v>
      </c>
      <c r="D6" s="7" t="n">
        <v>0</v>
      </c>
      <c r="E6" s="7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8">
        <f>SUM(B6:M6)</f>
        <v/>
      </c>
    </row>
    <row r="7">
      <c r="A7" s="5" t="inlineStr">
        <is>
          <t>Gross profit</t>
        </is>
      </c>
      <c r="B7" s="9">
        <f>B5-B6</f>
        <v/>
      </c>
      <c r="C7" s="9">
        <f>C5-C6</f>
        <v/>
      </c>
      <c r="D7" s="9">
        <f>D5-D6</f>
        <v/>
      </c>
      <c r="E7" s="9">
        <f>E5-E6</f>
        <v/>
      </c>
      <c r="F7" s="9">
        <f>F5-F6</f>
        <v/>
      </c>
      <c r="G7" s="9">
        <f>G5-G6</f>
        <v/>
      </c>
      <c r="H7" s="9">
        <f>H5-H6</f>
        <v/>
      </c>
      <c r="I7" s="9">
        <f>I5-I6</f>
        <v/>
      </c>
      <c r="J7" s="9">
        <f>J5-J6</f>
        <v/>
      </c>
      <c r="K7" s="9">
        <f>K5-K6</f>
        <v/>
      </c>
      <c r="L7" s="9">
        <f>L5-L6</f>
        <v/>
      </c>
      <c r="M7" s="9">
        <f>M5-M6</f>
        <v/>
      </c>
      <c r="N7" s="9">
        <f>SUM(B7:M7)</f>
        <v/>
      </c>
    </row>
    <row r="8">
      <c r="A8" t="inlineStr">
        <is>
          <t>Wages and salaries</t>
        </is>
      </c>
      <c r="B8" s="7" t="n">
        <v>0</v>
      </c>
      <c r="C8" s="7" t="n">
        <v>0</v>
      </c>
      <c r="D8" s="7" t="n">
        <v>0</v>
      </c>
      <c r="E8" s="7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7" t="n">
        <v>0</v>
      </c>
      <c r="K8" s="7" t="n">
        <v>0</v>
      </c>
      <c r="L8" s="7" t="n">
        <v>0</v>
      </c>
      <c r="M8" s="7" t="n">
        <v>0</v>
      </c>
      <c r="N8" s="8">
        <f>SUM(B8:M8)</f>
        <v/>
      </c>
    </row>
    <row r="9">
      <c r="A9" t="inlineStr">
        <is>
          <t>Rent</t>
        </is>
      </c>
      <c r="B9" s="7" t="n">
        <v>0</v>
      </c>
      <c r="C9" s="7" t="n">
        <v>0</v>
      </c>
      <c r="D9" s="7" t="n">
        <v>0</v>
      </c>
      <c r="E9" s="7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8">
        <f>SUM(B9:M9)</f>
        <v/>
      </c>
    </row>
    <row r="10">
      <c r="A10" t="inlineStr">
        <is>
          <t>Electricity</t>
        </is>
      </c>
      <c r="B10" s="7" t="n">
        <v>0</v>
      </c>
      <c r="C10" s="7" t="n">
        <v>0</v>
      </c>
      <c r="D10" s="7" t="n">
        <v>0</v>
      </c>
      <c r="E10" s="7" t="n">
        <v>0</v>
      </c>
      <c r="F10" s="7" t="n">
        <v>0</v>
      </c>
      <c r="G10" s="7" t="n">
        <v>0</v>
      </c>
      <c r="H10" s="7" t="n">
        <v>0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8">
        <f>SUM(B10:M10)</f>
        <v/>
      </c>
    </row>
    <row r="11">
      <c r="A11" t="inlineStr">
        <is>
          <t>Interest</t>
        </is>
      </c>
      <c r="B11" s="7" t="n">
        <v>0</v>
      </c>
      <c r="C11" s="7" t="n">
        <v>0</v>
      </c>
      <c r="D11" s="7" t="n">
        <v>0</v>
      </c>
      <c r="E11" s="7" t="n">
        <v>0</v>
      </c>
      <c r="F11" s="7" t="n">
        <v>0</v>
      </c>
      <c r="G11" s="7" t="n">
        <v>0</v>
      </c>
      <c r="H11" s="7" t="n">
        <v>0</v>
      </c>
      <c r="I11" s="7" t="n">
        <v>0</v>
      </c>
      <c r="J11" s="7" t="n">
        <v>0</v>
      </c>
      <c r="K11" s="7" t="n">
        <v>0</v>
      </c>
      <c r="L11" s="7" t="n">
        <v>0</v>
      </c>
      <c r="M11" s="7" t="n">
        <v>0</v>
      </c>
      <c r="N11" s="8">
        <f>SUM(B11:M11)</f>
        <v/>
      </c>
    </row>
    <row r="12">
      <c r="A12" t="inlineStr">
        <is>
          <t>Depreciation</t>
        </is>
      </c>
      <c r="B12" s="7" t="n">
        <v>0</v>
      </c>
      <c r="C12" s="7" t="n">
        <v>0</v>
      </c>
      <c r="D12" s="7" t="n">
        <v>0</v>
      </c>
      <c r="E12" s="7" t="n">
        <v>0</v>
      </c>
      <c r="F12" s="7" t="n">
        <v>0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8">
        <f>SUM(B12:M12)</f>
        <v/>
      </c>
    </row>
    <row r="13">
      <c r="A13" t="inlineStr">
        <is>
          <t>Other expenses</t>
        </is>
      </c>
      <c r="B13" s="7" t="n">
        <v>0</v>
      </c>
      <c r="C13" s="7" t="n">
        <v>0</v>
      </c>
      <c r="D13" s="7" t="n">
        <v>0</v>
      </c>
      <c r="E13" s="7" t="n">
        <v>0</v>
      </c>
      <c r="F13" s="7" t="n">
        <v>0</v>
      </c>
      <c r="G13" s="7" t="n">
        <v>0</v>
      </c>
      <c r="H13" s="7" t="n">
        <v>0</v>
      </c>
      <c r="I13" s="7" t="n">
        <v>0</v>
      </c>
      <c r="J13" s="7" t="n">
        <v>0</v>
      </c>
      <c r="K13" s="7" t="n">
        <v>0</v>
      </c>
      <c r="L13" s="7" t="n">
        <v>0</v>
      </c>
      <c r="M13" s="7" t="n">
        <v>0</v>
      </c>
      <c r="N13" s="8">
        <f>SUM(B13:M13)</f>
        <v/>
      </c>
    </row>
    <row r="14">
      <c r="A14" s="5" t="inlineStr">
        <is>
          <t>Net profit</t>
        </is>
      </c>
      <c r="B14" s="9">
        <f>B7-SUM(B8:B13)</f>
        <v/>
      </c>
      <c r="C14" s="9">
        <f>C7-SUM(C8:C13)</f>
        <v/>
      </c>
      <c r="D14" s="9">
        <f>D7-SUM(D8:D13)</f>
        <v/>
      </c>
      <c r="E14" s="9">
        <f>E7-SUM(E8:E13)</f>
        <v/>
      </c>
      <c r="F14" s="9">
        <f>F7-SUM(F8:F13)</f>
        <v/>
      </c>
      <c r="G14" s="9">
        <f>G7-SUM(G8:G13)</f>
        <v/>
      </c>
      <c r="H14" s="9">
        <f>H7-SUM(H8:H13)</f>
        <v/>
      </c>
      <c r="I14" s="9">
        <f>I7-SUM(I8:I13)</f>
        <v/>
      </c>
      <c r="J14" s="9">
        <f>J7-SUM(J8:J13)</f>
        <v/>
      </c>
      <c r="K14" s="9">
        <f>K7-SUM(K8:K13)</f>
        <v/>
      </c>
      <c r="L14" s="9">
        <f>L7-SUM(L8:L13)</f>
        <v/>
      </c>
      <c r="M14" s="9">
        <f>M7-SUM(M8:M13)</f>
        <v/>
      </c>
      <c r="N14" s="9">
        <f>SUM(B14:M14)</f>
        <v/>
      </c>
    </row>
    <row r="15">
      <c r="A15" t="inlineStr">
        <is>
          <t>Net margin</t>
        </is>
      </c>
      <c r="B15" s="15">
        <f>IF(B5=0,0,B14/B5)</f>
        <v/>
      </c>
      <c r="C15" s="15">
        <f>IF(C5=0,0,C14/C5)</f>
        <v/>
      </c>
      <c r="D15" s="15">
        <f>IF(D5=0,0,D14/D5)</f>
        <v/>
      </c>
      <c r="E15" s="15">
        <f>IF(E5=0,0,E14/E5)</f>
        <v/>
      </c>
      <c r="F15" s="15">
        <f>IF(F5=0,0,F14/F5)</f>
        <v/>
      </c>
      <c r="G15" s="15">
        <f>IF(G5=0,0,G14/G5)</f>
        <v/>
      </c>
      <c r="H15" s="15">
        <f>IF(H5=0,0,H14/H5)</f>
        <v/>
      </c>
      <c r="I15" s="15">
        <f>IF(I5=0,0,I14/I5)</f>
        <v/>
      </c>
      <c r="J15" s="15">
        <f>IF(J5=0,0,J14/J5)</f>
        <v/>
      </c>
      <c r="K15" s="15">
        <f>IF(K5=0,0,K14/K5)</f>
        <v/>
      </c>
      <c r="L15" s="15">
        <f>IF(L5=0,0,L14/L5)</f>
        <v/>
      </c>
      <c r="M15" s="15">
        <f>IF(M5=0,0,M14/M5)</f>
        <v/>
      </c>
      <c r="N15" s="15">
        <f>IF(N5=0,0,N14/N5)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" customWidth="1" min="3" max="3"/>
    <col width="2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3" t="inlineStr">
        <is>
          <t>Worked example: Sharma Traders, FY 2025-26 (made-up business)</t>
        </is>
      </c>
    </row>
    <row r="2">
      <c r="A2" s="4" t="inlineStr">
        <is>
          <t>Same figures as the ScaleSaathi balance sheet guide. Year ended 31 March 2026.</t>
        </is>
      </c>
    </row>
    <row r="4">
      <c r="A4" s="6" t="inlineStr">
        <is>
          <t>Particulars</t>
        </is>
      </c>
      <c r="B4" s="6" t="inlineStr">
        <is>
          <t>₹</t>
        </is>
      </c>
    </row>
    <row r="5">
      <c r="A5" t="inlineStr">
        <is>
          <t>Sales (excluding GST)</t>
        </is>
      </c>
      <c r="B5" s="7" t="n">
        <v>3070000</v>
      </c>
    </row>
    <row r="6">
      <c r="A6" t="inlineStr">
        <is>
          <t>Opening stock</t>
        </is>
      </c>
      <c r="B6" s="7" t="n">
        <v>300000</v>
      </c>
    </row>
    <row r="7">
      <c r="A7" t="inlineStr">
        <is>
          <t>Add: purchases</t>
        </is>
      </c>
      <c r="B7" s="7" t="n">
        <v>2460000</v>
      </c>
    </row>
    <row r="8">
      <c r="A8" t="inlineStr">
        <is>
          <t>Add: direct expenses</t>
        </is>
      </c>
      <c r="B8" s="7" t="n">
        <v>0</v>
      </c>
    </row>
    <row r="9">
      <c r="A9" t="inlineStr">
        <is>
          <t>Less: closing stock</t>
        </is>
      </c>
      <c r="B9" s="7" t="n">
        <v>340000</v>
      </c>
    </row>
    <row r="10">
      <c r="A10" t="inlineStr">
        <is>
          <t>Cost of goods sold</t>
        </is>
      </c>
      <c r="B10" s="8">
        <f>B6+B7+B8-B9</f>
        <v/>
      </c>
    </row>
    <row r="11">
      <c r="A11" s="5" t="inlineStr">
        <is>
          <t>GROSS PROFIT</t>
        </is>
      </c>
      <c r="B11" s="9">
        <f>B5-B10</f>
        <v/>
      </c>
    </row>
    <row r="12">
      <c r="A12" t="inlineStr">
        <is>
          <t>Add: other income</t>
        </is>
      </c>
      <c r="B12" s="7" t="n">
        <v>0</v>
      </c>
    </row>
    <row r="13">
      <c r="A13" t="inlineStr">
        <is>
          <t>Wages</t>
        </is>
      </c>
      <c r="B13" s="7" t="n">
        <v>144000</v>
      </c>
    </row>
    <row r="14">
      <c r="A14" t="inlineStr">
        <is>
          <t>Rent</t>
        </is>
      </c>
      <c r="B14" s="7" t="n">
        <v>120000</v>
      </c>
    </row>
    <row r="15">
      <c r="A15" t="inlineStr">
        <is>
          <t>Electricity</t>
        </is>
      </c>
      <c r="B15" s="7" t="n">
        <v>36000</v>
      </c>
    </row>
    <row r="16">
      <c r="A16" t="inlineStr">
        <is>
          <t>Interest on loan</t>
        </is>
      </c>
      <c r="B16" s="7" t="n">
        <v>26000</v>
      </c>
    </row>
    <row r="17">
      <c r="A17" t="inlineStr">
        <is>
          <t>Depreciation</t>
        </is>
      </c>
      <c r="B17" s="7" t="n">
        <v>36000</v>
      </c>
    </row>
    <row r="18">
      <c r="A18" t="inlineStr">
        <is>
          <t>Other expenses</t>
        </is>
      </c>
      <c r="B18" s="7" t="n">
        <v>41500</v>
      </c>
    </row>
    <row r="19">
      <c r="A19" t="inlineStr">
        <is>
          <t>Total indirect expenses</t>
        </is>
      </c>
      <c r="B19" s="8">
        <f>SUM(B13:B18)</f>
        <v/>
      </c>
    </row>
    <row r="20">
      <c r="A20" s="5" t="inlineStr">
        <is>
          <t>NET PROFIT</t>
        </is>
      </c>
      <c r="B20" s="9">
        <f>B11+B12-B19</f>
        <v/>
      </c>
    </row>
    <row r="22">
      <c r="A22" t="inlineStr">
        <is>
          <t>Net profit in balance sheet guide ("Add: net profit")</t>
        </is>
      </c>
      <c r="B22" s="7" t="n">
        <v>246500</v>
      </c>
    </row>
    <row r="23">
      <c r="A23" s="10">
        <f>IF(ROUND(B20-B22,0)=0,"OK: P&amp;L ties to balance sheet guide","CHECK: P&amp;L ties to balance sheet guide do not match")</f>
        <v/>
      </c>
    </row>
    <row r="25">
      <c r="A25" t="inlineStr">
        <is>
          <t>Capital: opening</t>
        </is>
      </c>
      <c r="B25" s="7" t="n">
        <v>450000</v>
      </c>
    </row>
    <row r="26">
      <c r="A26" t="inlineStr">
        <is>
          <t>Less: drawings</t>
        </is>
      </c>
      <c r="B26" s="7" t="n">
        <v>180000</v>
      </c>
    </row>
    <row r="27">
      <c r="A27" s="5" t="inlineStr">
        <is>
          <t>Closing capital (opening + net profit - drawings)</t>
        </is>
      </c>
      <c r="B27" s="9">
        <f>B25+B20-B26</f>
        <v/>
      </c>
    </row>
    <row r="28">
      <c r="A28" t="inlineStr">
        <is>
          <t>Closing capital in balance sheet guide</t>
        </is>
      </c>
      <c r="B28" s="7" t="n">
        <v>516500</v>
      </c>
    </row>
    <row r="29">
      <c r="A29" s="10">
        <f>IF(ROUND(B27-B28,0)=0,"OK: capital ties to balance sheet guide","CHECK: capital ties to balance sheet guide do not match")</f>
        <v/>
      </c>
    </row>
    <row r="31">
      <c r="A31" s="5" t="inlineStr">
        <is>
          <t>Monthly breakdown (cost of goods sold estimated at the year's average; totals equal the annual figures)</t>
        </is>
      </c>
    </row>
    <row r="32">
      <c r="A32" s="6" t="inlineStr">
        <is>
          <t>Particulars</t>
        </is>
      </c>
      <c r="B32" s="6" t="inlineStr">
        <is>
          <t>Apr</t>
        </is>
      </c>
      <c r="C32" s="6" t="inlineStr">
        <is>
          <t>May</t>
        </is>
      </c>
      <c r="D32" s="6" t="inlineStr">
        <is>
          <t>Jun</t>
        </is>
      </c>
      <c r="E32" s="6" t="inlineStr">
        <is>
          <t>Jul</t>
        </is>
      </c>
      <c r="F32" s="6" t="inlineStr">
        <is>
          <t>Aug</t>
        </is>
      </c>
      <c r="G32" s="6" t="inlineStr">
        <is>
          <t>Sep</t>
        </is>
      </c>
      <c r="H32" s="6" t="inlineStr">
        <is>
          <t>Oct</t>
        </is>
      </c>
      <c r="I32" s="6" t="inlineStr">
        <is>
          <t>Nov</t>
        </is>
      </c>
      <c r="J32" s="6" t="inlineStr">
        <is>
          <t>Dec</t>
        </is>
      </c>
      <c r="K32" s="6" t="inlineStr">
        <is>
          <t>Jan</t>
        </is>
      </c>
      <c r="L32" s="6" t="inlineStr">
        <is>
          <t>Feb</t>
        </is>
      </c>
      <c r="M32" s="6" t="inlineStr">
        <is>
          <t>Mar</t>
        </is>
      </c>
      <c r="N32" s="6" t="inlineStr">
        <is>
          <t>Total</t>
        </is>
      </c>
    </row>
    <row r="33">
      <c r="A33" t="inlineStr">
        <is>
          <t>Sales (excl. GST)</t>
        </is>
      </c>
      <c r="B33" s="7" t="n">
        <v>230000</v>
      </c>
      <c r="C33" s="7" t="n">
        <v>220000</v>
      </c>
      <c r="D33" s="7" t="n">
        <v>210000</v>
      </c>
      <c r="E33" s="7" t="n">
        <v>215000</v>
      </c>
      <c r="F33" s="7" t="n">
        <v>240000</v>
      </c>
      <c r="G33" s="7" t="n">
        <v>255000</v>
      </c>
      <c r="H33" s="7" t="n">
        <v>310000</v>
      </c>
      <c r="I33" s="7" t="n">
        <v>320000</v>
      </c>
      <c r="J33" s="7" t="n">
        <v>260000</v>
      </c>
      <c r="K33" s="7" t="n">
        <v>250000</v>
      </c>
      <c r="L33" s="7" t="n">
        <v>245000</v>
      </c>
      <c r="M33" s="7" t="n">
        <v>315000</v>
      </c>
      <c r="N33" s="8">
        <f>SUM(B33:M33)</f>
        <v/>
      </c>
    </row>
    <row r="34">
      <c r="A34" t="inlineStr">
        <is>
          <t>Cost of goods sold</t>
        </is>
      </c>
      <c r="B34" s="7" t="n">
        <v>181300</v>
      </c>
      <c r="C34" s="7" t="n">
        <v>173400</v>
      </c>
      <c r="D34" s="7" t="n">
        <v>165500</v>
      </c>
      <c r="E34" s="7" t="n">
        <v>169500</v>
      </c>
      <c r="F34" s="7" t="n">
        <v>189200</v>
      </c>
      <c r="G34" s="7" t="n">
        <v>201000</v>
      </c>
      <c r="H34" s="7" t="n">
        <v>244400</v>
      </c>
      <c r="I34" s="7" t="n">
        <v>252200</v>
      </c>
      <c r="J34" s="7" t="n">
        <v>205000</v>
      </c>
      <c r="K34" s="7" t="n">
        <v>197100</v>
      </c>
      <c r="L34" s="7" t="n">
        <v>193100</v>
      </c>
      <c r="M34" s="7" t="n">
        <v>248300</v>
      </c>
      <c r="N34" s="8">
        <f>SUM(B34:M34)</f>
        <v/>
      </c>
    </row>
    <row r="35">
      <c r="A35" s="5" t="inlineStr">
        <is>
          <t>Gross profit</t>
        </is>
      </c>
      <c r="B35" s="9">
        <f>B33-B34</f>
        <v/>
      </c>
      <c r="C35" s="9">
        <f>C33-C34</f>
        <v/>
      </c>
      <c r="D35" s="9">
        <f>D33-D34</f>
        <v/>
      </c>
      <c r="E35" s="9">
        <f>E33-E34</f>
        <v/>
      </c>
      <c r="F35" s="9">
        <f>F33-F34</f>
        <v/>
      </c>
      <c r="G35" s="9">
        <f>G33-G34</f>
        <v/>
      </c>
      <c r="H35" s="9">
        <f>H33-H34</f>
        <v/>
      </c>
      <c r="I35" s="9">
        <f>I33-I34</f>
        <v/>
      </c>
      <c r="J35" s="9">
        <f>J33-J34</f>
        <v/>
      </c>
      <c r="K35" s="9">
        <f>K33-K34</f>
        <v/>
      </c>
      <c r="L35" s="9">
        <f>L33-L34</f>
        <v/>
      </c>
      <c r="M35" s="9">
        <f>M33-M34</f>
        <v/>
      </c>
      <c r="N35" s="9">
        <f>SUM(B35:M35)</f>
        <v/>
      </c>
    </row>
    <row r="36">
      <c r="A36" t="inlineStr">
        <is>
          <t>Wages</t>
        </is>
      </c>
      <c r="B36" s="7" t="n">
        <v>12000</v>
      </c>
      <c r="C36" s="7" t="n">
        <v>12000</v>
      </c>
      <c r="D36" s="7" t="n">
        <v>12000</v>
      </c>
      <c r="E36" s="7" t="n">
        <v>12000</v>
      </c>
      <c r="F36" s="7" t="n">
        <v>12000</v>
      </c>
      <c r="G36" s="7" t="n">
        <v>12000</v>
      </c>
      <c r="H36" s="7" t="n">
        <v>12000</v>
      </c>
      <c r="I36" s="7" t="n">
        <v>12000</v>
      </c>
      <c r="J36" s="7" t="n">
        <v>12000</v>
      </c>
      <c r="K36" s="7" t="n">
        <v>12000</v>
      </c>
      <c r="L36" s="7" t="n">
        <v>12000</v>
      </c>
      <c r="M36" s="7" t="n">
        <v>12000</v>
      </c>
      <c r="N36" s="8">
        <f>SUM(B36:M36)</f>
        <v/>
      </c>
    </row>
    <row r="37">
      <c r="A37" t="inlineStr">
        <is>
          <t>Rent</t>
        </is>
      </c>
      <c r="B37" s="7" t="n">
        <v>10000</v>
      </c>
      <c r="C37" s="7" t="n">
        <v>10000</v>
      </c>
      <c r="D37" s="7" t="n">
        <v>10000</v>
      </c>
      <c r="E37" s="7" t="n">
        <v>10000</v>
      </c>
      <c r="F37" s="7" t="n">
        <v>10000</v>
      </c>
      <c r="G37" s="7" t="n">
        <v>10000</v>
      </c>
      <c r="H37" s="7" t="n">
        <v>10000</v>
      </c>
      <c r="I37" s="7" t="n">
        <v>10000</v>
      </c>
      <c r="J37" s="7" t="n">
        <v>10000</v>
      </c>
      <c r="K37" s="7" t="n">
        <v>10000</v>
      </c>
      <c r="L37" s="7" t="n">
        <v>10000</v>
      </c>
      <c r="M37" s="7" t="n">
        <v>10000</v>
      </c>
      <c r="N37" s="8">
        <f>SUM(B37:M37)</f>
        <v/>
      </c>
    </row>
    <row r="38">
      <c r="A38" t="inlineStr">
        <is>
          <t>Electricity</t>
        </is>
      </c>
      <c r="B38" s="7" t="n">
        <v>3000</v>
      </c>
      <c r="C38" s="7" t="n">
        <v>3000</v>
      </c>
      <c r="D38" s="7" t="n">
        <v>3000</v>
      </c>
      <c r="E38" s="7" t="n">
        <v>3000</v>
      </c>
      <c r="F38" s="7" t="n">
        <v>3000</v>
      </c>
      <c r="G38" s="7" t="n">
        <v>3000</v>
      </c>
      <c r="H38" s="7" t="n">
        <v>3000</v>
      </c>
      <c r="I38" s="7" t="n">
        <v>3000</v>
      </c>
      <c r="J38" s="7" t="n">
        <v>3000</v>
      </c>
      <c r="K38" s="7" t="n">
        <v>3000</v>
      </c>
      <c r="L38" s="7" t="n">
        <v>3000</v>
      </c>
      <c r="M38" s="7" t="n">
        <v>3000</v>
      </c>
      <c r="N38" s="8">
        <f>SUM(B38:M38)</f>
        <v/>
      </c>
    </row>
    <row r="39">
      <c r="A39" t="inlineStr">
        <is>
          <t>Interest</t>
        </is>
      </c>
      <c r="B39" s="7" t="n">
        <v>2500</v>
      </c>
      <c r="C39" s="7" t="n">
        <v>2500</v>
      </c>
      <c r="D39" s="7" t="n">
        <v>2500</v>
      </c>
      <c r="E39" s="7" t="n">
        <v>2500</v>
      </c>
      <c r="F39" s="7" t="n">
        <v>2000</v>
      </c>
      <c r="G39" s="7" t="n">
        <v>2000</v>
      </c>
      <c r="H39" s="7" t="n">
        <v>2000</v>
      </c>
      <c r="I39" s="7" t="n">
        <v>2000</v>
      </c>
      <c r="J39" s="7" t="n">
        <v>2000</v>
      </c>
      <c r="K39" s="7" t="n">
        <v>2000</v>
      </c>
      <c r="L39" s="7" t="n">
        <v>2000</v>
      </c>
      <c r="M39" s="7" t="n">
        <v>2000</v>
      </c>
      <c r="N39" s="8">
        <f>SUM(B39:M39)</f>
        <v/>
      </c>
    </row>
    <row r="40">
      <c r="A40" t="inlineStr">
        <is>
          <t>Depreciation</t>
        </is>
      </c>
      <c r="B40" s="7" t="n">
        <v>3000</v>
      </c>
      <c r="C40" s="7" t="n">
        <v>3000</v>
      </c>
      <c r="D40" s="7" t="n">
        <v>3000</v>
      </c>
      <c r="E40" s="7" t="n">
        <v>3000</v>
      </c>
      <c r="F40" s="7" t="n">
        <v>3000</v>
      </c>
      <c r="G40" s="7" t="n">
        <v>3000</v>
      </c>
      <c r="H40" s="7" t="n">
        <v>3000</v>
      </c>
      <c r="I40" s="7" t="n">
        <v>3000</v>
      </c>
      <c r="J40" s="7" t="n">
        <v>3000</v>
      </c>
      <c r="K40" s="7" t="n">
        <v>3000</v>
      </c>
      <c r="L40" s="7" t="n">
        <v>3000</v>
      </c>
      <c r="M40" s="7" t="n">
        <v>3000</v>
      </c>
      <c r="N40" s="8">
        <f>SUM(B40:M40)</f>
        <v/>
      </c>
    </row>
    <row r="41">
      <c r="A41" t="inlineStr">
        <is>
          <t>Other</t>
        </is>
      </c>
      <c r="B41" s="7" t="n">
        <v>3500</v>
      </c>
      <c r="C41" s="7" t="n">
        <v>3500</v>
      </c>
      <c r="D41" s="7" t="n">
        <v>3500</v>
      </c>
      <c r="E41" s="7" t="n">
        <v>3500</v>
      </c>
      <c r="F41" s="7" t="n">
        <v>3500</v>
      </c>
      <c r="G41" s="7" t="n">
        <v>3500</v>
      </c>
      <c r="H41" s="7" t="n">
        <v>3500</v>
      </c>
      <c r="I41" s="7" t="n">
        <v>3500</v>
      </c>
      <c r="J41" s="7" t="n">
        <v>3500</v>
      </c>
      <c r="K41" s="7" t="n">
        <v>3500</v>
      </c>
      <c r="L41" s="7" t="n">
        <v>3500</v>
      </c>
      <c r="M41" s="7" t="n">
        <v>3000</v>
      </c>
      <c r="N41" s="8">
        <f>SUM(B41:M41)</f>
        <v/>
      </c>
    </row>
    <row r="42">
      <c r="A42" s="5" t="inlineStr">
        <is>
          <t>Net profit</t>
        </is>
      </c>
      <c r="B42" s="9">
        <f>B35-SUM(B36:B41)</f>
        <v/>
      </c>
      <c r="C42" s="9">
        <f>C35-SUM(C36:C41)</f>
        <v/>
      </c>
      <c r="D42" s="9">
        <f>D35-SUM(D36:D41)</f>
        <v/>
      </c>
      <c r="E42" s="9">
        <f>E35-SUM(E36:E41)</f>
        <v/>
      </c>
      <c r="F42" s="9">
        <f>F35-SUM(F36:F41)</f>
        <v/>
      </c>
      <c r="G42" s="9">
        <f>G35-SUM(G36:G41)</f>
        <v/>
      </c>
      <c r="H42" s="9">
        <f>H35-SUM(H36:H41)</f>
        <v/>
      </c>
      <c r="I42" s="9">
        <f>I35-SUM(I36:I41)</f>
        <v/>
      </c>
      <c r="J42" s="9">
        <f>J35-SUM(J36:J41)</f>
        <v/>
      </c>
      <c r="K42" s="9">
        <f>K35-SUM(K36:K41)</f>
        <v/>
      </c>
      <c r="L42" s="9">
        <f>L35-SUM(L36:L41)</f>
        <v/>
      </c>
      <c r="M42" s="9">
        <f>M35-SUM(M36:M41)</f>
        <v/>
      </c>
      <c r="N42" s="9">
        <f>SUM(B42:M42)</f>
        <v/>
      </c>
    </row>
    <row r="43">
      <c r="A43" t="inlineStr">
        <is>
          <t>Net margin</t>
        </is>
      </c>
      <c r="B43" s="15">
        <f>IF(B33=0,0,B42/B33)</f>
        <v/>
      </c>
      <c r="C43" s="15">
        <f>IF(C33=0,0,C42/C33)</f>
        <v/>
      </c>
      <c r="D43" s="15">
        <f>IF(D33=0,0,D42/D33)</f>
        <v/>
      </c>
      <c r="E43" s="15">
        <f>IF(E33=0,0,E42/E33)</f>
        <v/>
      </c>
      <c r="F43" s="15">
        <f>IF(F33=0,0,F42/F33)</f>
        <v/>
      </c>
      <c r="G43" s="15">
        <f>IF(G33=0,0,G42/G33)</f>
        <v/>
      </c>
      <c r="H43" s="15">
        <f>IF(H33=0,0,H42/H33)</f>
        <v/>
      </c>
      <c r="I43" s="15">
        <f>IF(I33=0,0,I42/I33)</f>
        <v/>
      </c>
      <c r="J43" s="15">
        <f>IF(J33=0,0,J42/J33)</f>
        <v/>
      </c>
      <c r="K43" s="15">
        <f>IF(K33=0,0,K42/K33)</f>
        <v/>
      </c>
      <c r="L43" s="15">
        <f>IF(L33=0,0,L42/L33)</f>
        <v/>
      </c>
      <c r="M43" s="15">
        <f>IF(M33=0,0,M42/M33)</f>
        <v/>
      </c>
      <c r="N43" s="15">
        <f>IF(N33=0,0,N42/N33)</f>
        <v/>
      </c>
    </row>
    <row r="45">
      <c r="A45" s="10">
        <f>IF(ROUND(N42-B20,0)=0,"OK: monthly total equals annual net profit","CHECK: monthly total equals annual net profit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2026-10-28T03:32:10Z</dcterms:created>
  <dcterms:modified xmlns:dcterms="http://purl.org/dc/terms/" xmlns:xsi="http://www.w3.org/2001/XMLSchema-instance" xsi:type="dcterms:W3CDTF">2026-10-28T03:32:10Z</dcterms:modified>
</cp:coreProperties>
</file>