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₹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7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Shopify vs WooCommerce — 1-year and 3-year cost for an Indian store</t>
        </is>
      </c>
    </row>
    <row r="2">
      <c r="A2" t="inlineStr">
        <is>
          <t>Official prices checked 28 Oct 2026 (shopify.com/in/pricing, woocommerce.com/pricing, razorpay.com/pricing, hostinger.com/in/wordpress-hosting). Yellow cells are yours to change. Defaults = labelled example store, not a real business.</t>
        </is>
      </c>
    </row>
    <row r="4">
      <c r="A4" t="inlineStr">
        <is>
          <t>Orders per month</t>
        </is>
      </c>
      <c r="B4" s="2" t="n">
        <v>40</v>
      </c>
    </row>
    <row r="5">
      <c r="A5" t="inlineStr">
        <is>
          <t>Average order value (₹)</t>
        </is>
      </c>
      <c r="B5" s="2" t="n">
        <v>1200</v>
      </c>
    </row>
    <row r="6">
      <c r="A6" t="inlineStr">
        <is>
          <t>Share of orders paid by COD (0–1)</t>
        </is>
      </c>
      <c r="B6" s="2" t="n">
        <v>0</v>
      </c>
    </row>
    <row r="7">
      <c r="A7" t="inlineStr">
        <is>
          <t>₹ per US$ (check today’s rate)</t>
        </is>
      </c>
      <c r="B7" s="2" t="n">
        <v>88</v>
      </c>
    </row>
    <row r="8">
      <c r="A8" t="inlineStr">
        <is>
          <t>GST rate used for budgeting</t>
        </is>
      </c>
      <c r="B8" s="3" t="n">
        <v>0.18</v>
      </c>
    </row>
    <row r="9">
      <c r="A9" t="inlineStr">
        <is>
          <t>Shopify plan fee ₹/month (Basic yearly 1499; monthly 1994; Grow yearly 5599)</t>
        </is>
      </c>
      <c r="B9" s="2" t="n">
        <v>1499</v>
      </c>
    </row>
    <row r="10">
      <c r="A10" t="inlineStr">
        <is>
          <t>Shopify third-party transaction fee (Basic 2%, Grow 1%, Advanced 0.6%)</t>
        </is>
      </c>
      <c r="B10" s="3" t="n">
        <v>0.02</v>
      </c>
    </row>
    <row r="11">
      <c r="A11" t="inlineStr">
        <is>
          <t>GSTIN added on Shopify? (1=yes, 0=no)</t>
        </is>
      </c>
      <c r="B11" s="2" t="n">
        <v>0</v>
      </c>
    </row>
    <row r="12">
      <c r="A12" t="inlineStr">
        <is>
          <t>Shopify apps US$/month</t>
        </is>
      </c>
      <c r="B12" s="2" t="n">
        <v>10</v>
      </c>
    </row>
    <row r="13">
      <c r="A13" t="inlineStr">
        <is>
          <t>Shopify paid theme US$ one-off (0 = free theme)</t>
        </is>
      </c>
      <c r="B13" s="2" t="n">
        <v>0</v>
      </c>
    </row>
    <row r="14">
      <c r="A14" t="inlineStr">
        <is>
          <t>Hosting: 1-year cost ₹ before GST (Hostinger Unlimited, 12-month term as shown 28 Oct 2026; check at checkout)</t>
        </is>
      </c>
      <c r="B14" s="2" t="n">
        <v>3588</v>
      </c>
    </row>
    <row r="15">
      <c r="A15" t="inlineStr">
        <is>
          <t>Hosting: cost covering 3 years ₹ before GST (Hostinger Unlimited 48 mo upfront)</t>
        </is>
      </c>
      <c r="B15" s="2" t="n">
        <v>9552</v>
      </c>
    </row>
    <row r="16">
      <c r="A16" t="inlineStr">
        <is>
          <t>WooCommerce paid extensions US$/year</t>
        </is>
      </c>
      <c r="B16" s="2" t="n">
        <v>79</v>
      </c>
    </row>
    <row r="17">
      <c r="A17" t="inlineStr">
        <is>
          <t>WooCommerce paid theme US$/year (0 = Storefront)</t>
        </is>
      </c>
      <c r="B17" s="2" t="n">
        <v>0</v>
      </c>
    </row>
    <row r="18">
      <c r="A18" t="inlineStr">
        <is>
          <t>Developer / upkeep ₹/month (WooCommerce)</t>
        </is>
      </c>
      <c r="B18" s="2" t="n">
        <v>0</v>
      </c>
    </row>
    <row r="19">
      <c r="A19" t="inlineStr">
        <is>
          <t>Developer / help ₹/month (Shopify)</t>
        </is>
      </c>
      <c r="B19" s="2" t="n">
        <v>0</v>
      </c>
    </row>
    <row r="20">
      <c r="A20" t="inlineStr">
        <is>
          <t>Gateway fee on prepaid (Razorpay Standard 2%)</t>
        </is>
      </c>
      <c r="B20" s="3" t="n">
        <v>0.02</v>
      </c>
    </row>
    <row r="23">
      <c r="A23" s="4" t="inlineStr">
        <is>
          <t>Result</t>
        </is>
      </c>
      <c r="B23" s="4" t="inlineStr">
        <is>
          <t>Shopify, 1 yr</t>
        </is>
      </c>
      <c r="C23" s="4" t="inlineStr">
        <is>
          <t>WooCommerce, 1 yr</t>
        </is>
      </c>
      <c r="D23" s="4" t="inlineStr">
        <is>
          <t>Shopify, 3 yrs</t>
        </is>
      </c>
      <c r="E23" s="4" t="inlineStr">
        <is>
          <t>WooCommerce, 3 yrs</t>
        </is>
      </c>
    </row>
    <row r="24">
      <c r="A24" t="inlineStr">
        <is>
          <t>Platform / hosting (with GST where charged)</t>
        </is>
      </c>
      <c r="B24" s="5">
        <f>$B$9*12*1*(1+$B$8*(1-$B$11))</f>
        <v/>
      </c>
      <c r="C24" s="5">
        <f>$B$14*(1+$B$8)</f>
        <v/>
      </c>
      <c r="D24" s="5">
        <f>$B$9*12*3*(1+$B$8*(1-$B$11))</f>
        <v/>
      </c>
      <c r="E24" s="5">
        <f>$B$15*(1+$B$8)</f>
        <v/>
      </c>
    </row>
    <row r="25">
      <c r="A25" t="inlineStr">
        <is>
          <t>Shopify third-party fee on prepaid orders (with GST unless GSTIN)</t>
        </is>
      </c>
      <c r="B25" s="5">
        <f>($B$4*$B$5*12*(1-$B$6))*$B$10*1*(1+$B$8*(1-$B$11))</f>
        <v/>
      </c>
      <c r="C25" s="5">
        <f>0</f>
        <v/>
      </c>
      <c r="D25" s="5">
        <f>($B$4*$B$5*12*(1-$B$6))*$B$10*3*(1+$B$8*(1-$B$11))</f>
        <v/>
      </c>
      <c r="E25" s="5">
        <f>0</f>
        <v/>
      </c>
    </row>
    <row r="26">
      <c r="A26" t="inlineStr">
        <is>
          <t>Apps / extensions (Shopify apps incl. 1.5% conversion + GST; Woo extension + GST)</t>
        </is>
      </c>
      <c r="B26" s="5">
        <f>$B$12*12*1*$B$7*1.015*(1+$B$8*(1-$B$11))</f>
        <v/>
      </c>
      <c r="C26" s="5">
        <f>$B$16*1*$B$7*(1+$B$8)</f>
        <v/>
      </c>
      <c r="D26" s="5">
        <f>$B$12*12*3*$B$7*1.015*(1+$B$8*(1-$B$11))</f>
        <v/>
      </c>
      <c r="E26" s="5">
        <f>$B$16*3*$B$7*(1+$B$8)</f>
        <v/>
      </c>
    </row>
    <row r="27">
      <c r="A27" t="inlineStr">
        <is>
          <t>Theme</t>
        </is>
      </c>
      <c r="B27" s="5">
        <f>$B$13*$B$7*1.015</f>
        <v/>
      </c>
      <c r="C27" s="5">
        <f>$B$17*1*$B$7</f>
        <v/>
      </c>
      <c r="D27" s="5">
        <f>$B$13*$B$7*1.015</f>
        <v/>
      </c>
      <c r="E27" s="5">
        <f>$B$17*3*$B$7</f>
        <v/>
      </c>
    </row>
    <row r="28">
      <c r="A28" t="inlineStr">
        <is>
          <t>Payment gateway fee + 18% GST on fee</t>
        </is>
      </c>
      <c r="B28" s="5">
        <f>($B$4*$B$5*12*(1-$B$6))*$B$20*1*(1+$B$8)</f>
        <v/>
      </c>
      <c r="C28" s="5">
        <f>($B$4*$B$5*12*(1-$B$6))*$B$20*1*(1+$B$8)</f>
        <v/>
      </c>
      <c r="D28" s="5">
        <f>($B$4*$B$5*12*(1-$B$6))*$B$20*3*(1+$B$8)</f>
        <v/>
      </c>
      <c r="E28" s="5">
        <f>($B$4*$B$5*12*(1-$B$6))*$B$20*3*(1+$B$8)</f>
        <v/>
      </c>
    </row>
    <row r="29">
      <c r="A29" t="inlineStr">
        <is>
          <t>Developer / upkeep</t>
        </is>
      </c>
      <c r="B29" s="5">
        <f>$B$19*12*1</f>
        <v/>
      </c>
      <c r="C29" s="5">
        <f>$B$18*12*1</f>
        <v/>
      </c>
      <c r="D29" s="5">
        <f>$B$19*12*3</f>
        <v/>
      </c>
      <c r="E29" s="5">
        <f>$B$18*12*3</f>
        <v/>
      </c>
    </row>
    <row r="30">
      <c r="A30" s="4" t="inlineStr">
        <is>
          <t>TOTAL</t>
        </is>
      </c>
      <c r="B30" s="6">
        <f>SUM(B24:B29)</f>
        <v/>
      </c>
      <c r="C30" s="6">
        <f>SUM(C24:C29)</f>
        <v/>
      </c>
      <c r="D30" s="6">
        <f>SUM(D24:D29)</f>
        <v/>
      </c>
      <c r="E30" s="6">
        <f>SUM(E24:E29)</f>
        <v/>
      </c>
    </row>
    <row r="32" ht="90" customHeight="1">
      <c r="A32" s="7" t="inlineStr">
        <is>
          <t>Notes: Shopify does not charge the third-party fee on manual payments such as COD (Shopify Help Center). Shopify adds GST to its bills for Indian stores unless you add a GSTIN; Shopify prints no rate; 18% is the standard Indian GST rate we assumed. Shopify converts USD app/theme charges to INR with a 1.5% fee. WooCommerce extension prices are in USD as listed by woocommerce.com; 18% GST is added to them for consistency with Shopify apps, although WooCommerce.com's Indian GST treatment could not be confirmed (without it: ₹24,779 1-yr / ₹72,908 3-yr). Domain costs excluded for both. Hosting 3-year figure uses the 48-month plan paid upfront (covers 4 years).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2026-10-28T16:47:31Z</dcterms:created>
  <dcterms:modified xmlns:dcterms="http://purl.org/dc/terms/" xmlns:xsi="http://www.w3.org/2001/XMLSchema-instance" xsi:type="dcterms:W3CDTF">2026-10-28T16:47:31Z</dcterms:modified>
</cp:coreProperties>
</file>