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1 Blank TB" sheetId="2" state="visible" r:id="rId2"/>
    <sheet xmlns:r="http://schemas.openxmlformats.org/officeDocument/2006/relationships" name="2 TB with adjustments" sheetId="3" state="visible" r:id="rId3"/>
    <sheet xmlns:r="http://schemas.openxmlformats.org/officeDocument/2006/relationships" name="3 Partnership-LLP" sheetId="4" state="visible" r:id="rId4"/>
    <sheet xmlns:r="http://schemas.openxmlformats.org/officeDocument/2006/relationships" name="4 Company" sheetId="5" state="visible" r:id="rId5"/>
    <sheet xmlns:r="http://schemas.openxmlformats.org/officeDocument/2006/relationships" name="5 Sharma Trader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&gt;=10000000]##\,##\,##\,##0;[&gt;=100000]##\,##\,##0;##,##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7CC"/>
      </patternFill>
    </fill>
    <fill>
      <patternFill patternType="solid">
        <fgColor rgb="00E8F0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3" borderId="0" applyProtection="1" pivotButton="0" quotePrefix="0" xfId="0">
      <protection locked="0" hidden="0"/>
    </xf>
    <xf numFmtId="164" fontId="0" fillId="3" borderId="0" applyProtection="1" pivotButton="0" quotePrefix="0" xfId="0">
      <protection locked="0" hidden="0"/>
    </xf>
    <xf numFmtId="0" fontId="4" fillId="0" borderId="0" pivotButton="0" quotePrefix="0" xfId="0"/>
    <xf numFmtId="164" fontId="4" fillId="4" borderId="0" pivotButton="0" quotePrefix="0" xfId="0"/>
    <xf numFmtId="164" fontId="0" fillId="4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Trial balance format: free Excel templates (India) — ScaleSaathi.in</t>
        </is>
      </c>
    </row>
    <row r="2">
      <c r="A2" s="2" t="inlineStr">
        <is>
          <t>Educational templates, not forms prescribed by the government or the ICAI. Not tax, accounting or legal advice.</t>
        </is>
      </c>
    </row>
    <row r="3">
      <c r="A3" s="2" t="inlineStr"/>
    </row>
    <row r="4">
      <c r="A4" s="2" t="inlineStr">
        <is>
          <t>Yellow cells: type your figures. Blue cells: formulas (locked, no password: Review &gt; Unprotect Sheet if you must change them).</t>
        </is>
      </c>
    </row>
    <row r="5">
      <c r="A5" s="2" t="inlineStr">
        <is>
          <t>Enter closing balances from your ledgers in rupees. Debit balances in the Debit column, credit balances in the Credit column. Never both on one line.</t>
        </is>
      </c>
    </row>
    <row r="6">
      <c r="A6" s="2" t="inlineStr">
        <is>
          <t>Sheet 1 Blank TB: simple trial balance for a proprietor or shop, with totals and a difference check.</t>
        </is>
      </c>
    </row>
    <row r="7">
      <c r="A7" s="2" t="inlineStr">
        <is>
          <t>Sheet 2 TB with adjustments: unadjusted TB, adjustment Dr/Cr columns, adjusted TB, then automatic profit and loss and balance sheet figures.</t>
        </is>
      </c>
    </row>
    <row r="8">
      <c r="A8" s="2" t="inlineStr">
        <is>
          <t xml:space="preserve">   In column C type where each account goes: TR (trading: sales, purchases, opening stock, direct expenses), PL (other income and expenses), BS (assets, liabilities, capital), DRAW (drawings).</t>
        </is>
      </c>
    </row>
    <row r="9">
      <c r="A9" s="2" t="inlineStr">
        <is>
          <t xml:space="preserve">   Closing stock is NOT a trial balance line: type it in the closing stock cell below the table.</t>
        </is>
      </c>
    </row>
    <row r="10">
      <c r="A10" s="2" t="inlineStr">
        <is>
          <t>Sheet 3 Partnership/LLP: partners' capital and current accounts and drawings.</t>
        </is>
      </c>
    </row>
    <row r="11">
      <c r="A11" s="2" t="inlineStr">
        <is>
          <t>Sheet 4 Company: lines grouped under the Schedule III (Division I) headings so the statements are easy to prepare.</t>
        </is>
      </c>
    </row>
    <row r="12">
      <c r="A12" s="2" t="inlineStr">
        <is>
          <t>Sheet 5 Sharma Traders FY 2025-26: worked example (made-up shop) from unadjusted TB (39,13,500 each side) to adjusted TB (39,23,500), net profit 2,46,500 and balance sheet total 9,01,500.</t>
        </is>
      </c>
    </row>
    <row r="13">
      <c r="A13" s="2" t="inlineStr">
        <is>
          <t>Check cells say OK when totals agree. A trial balance that agrees can still hide errors (omissions, compensating errors, errors of principle, wrong account).</t>
        </is>
      </c>
    </row>
    <row r="14">
      <c r="A14" s="2" t="inlineStr">
        <is>
          <t>Google Sheets: upload to Drive and open with Google Sheets. Guide: https://scalesaathi.in/guides/trial-balance-format/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7" customWidth="1" min="1" max="1"/>
    <col width="44" customWidth="1" min="2" max="2"/>
    <col width="10" customWidth="1" min="3" max="3"/>
    <col width="16" customWidth="1" min="4" max="4"/>
    <col width="16" customWidth="1" min="5" max="5"/>
  </cols>
  <sheetData>
    <row r="1">
      <c r="A1" s="3" t="inlineStr">
        <is>
          <t>Trial balance as on 31 March ____</t>
        </is>
      </c>
    </row>
    <row r="2">
      <c r="A2" s="4" t="inlineStr">
        <is>
          <t>Business name: ______________   (balance method)</t>
        </is>
      </c>
    </row>
    <row r="4">
      <c r="A4" s="5" t="inlineStr">
        <is>
          <t>S.No.</t>
        </is>
      </c>
      <c r="B4" s="5" t="inlineStr">
        <is>
          <t>Name of account</t>
        </is>
      </c>
      <c r="C4" s="5" t="inlineStr">
        <is>
          <t>L.F.</t>
        </is>
      </c>
      <c r="D4" s="5" t="inlineStr">
        <is>
          <t>Debit (₹)</t>
        </is>
      </c>
      <c r="E4" s="5" t="inlineStr">
        <is>
          <t>Credit (₹)</t>
        </is>
      </c>
    </row>
    <row r="5">
      <c r="A5" t="n">
        <v>1</v>
      </c>
      <c r="B5" s="6" t="inlineStr"/>
      <c r="C5" s="6" t="inlineStr"/>
      <c r="D5" s="7" t="n"/>
      <c r="E5" s="7" t="n"/>
    </row>
    <row r="6">
      <c r="A6" t="n">
        <v>2</v>
      </c>
      <c r="B6" s="6" t="inlineStr"/>
      <c r="C6" s="6" t="inlineStr"/>
      <c r="D6" s="7" t="n"/>
      <c r="E6" s="7" t="n"/>
    </row>
    <row r="7">
      <c r="A7" t="n">
        <v>3</v>
      </c>
      <c r="B7" s="6" t="inlineStr"/>
      <c r="C7" s="6" t="inlineStr"/>
      <c r="D7" s="7" t="n"/>
      <c r="E7" s="7" t="n"/>
    </row>
    <row r="8">
      <c r="A8" t="n">
        <v>4</v>
      </c>
      <c r="B8" s="6" t="inlineStr"/>
      <c r="C8" s="6" t="inlineStr"/>
      <c r="D8" s="7" t="n"/>
      <c r="E8" s="7" t="n"/>
    </row>
    <row r="9">
      <c r="A9" t="n">
        <v>5</v>
      </c>
      <c r="B9" s="6" t="inlineStr"/>
      <c r="C9" s="6" t="inlineStr"/>
      <c r="D9" s="7" t="n"/>
      <c r="E9" s="7" t="n"/>
    </row>
    <row r="10">
      <c r="A10" t="n">
        <v>6</v>
      </c>
      <c r="B10" s="6" t="inlineStr"/>
      <c r="C10" s="6" t="inlineStr"/>
      <c r="D10" s="7" t="n"/>
      <c r="E10" s="7" t="n"/>
    </row>
    <row r="11">
      <c r="A11" t="n">
        <v>7</v>
      </c>
      <c r="B11" s="6" t="inlineStr"/>
      <c r="C11" s="6" t="inlineStr"/>
      <c r="D11" s="7" t="n"/>
      <c r="E11" s="7" t="n"/>
    </row>
    <row r="12">
      <c r="A12" t="n">
        <v>8</v>
      </c>
      <c r="B12" s="6" t="inlineStr"/>
      <c r="C12" s="6" t="inlineStr"/>
      <c r="D12" s="7" t="n"/>
      <c r="E12" s="7" t="n"/>
    </row>
    <row r="13">
      <c r="A13" t="n">
        <v>9</v>
      </c>
      <c r="B13" s="6" t="inlineStr"/>
      <c r="C13" s="6" t="inlineStr"/>
      <c r="D13" s="7" t="n"/>
      <c r="E13" s="7" t="n"/>
    </row>
    <row r="14">
      <c r="A14" t="n">
        <v>10</v>
      </c>
      <c r="B14" s="6" t="inlineStr"/>
      <c r="C14" s="6" t="inlineStr"/>
      <c r="D14" s="7" t="n"/>
      <c r="E14" s="7" t="n"/>
    </row>
    <row r="15">
      <c r="A15" t="n">
        <v>11</v>
      </c>
      <c r="B15" s="6" t="inlineStr"/>
      <c r="C15" s="6" t="inlineStr"/>
      <c r="D15" s="7" t="n"/>
      <c r="E15" s="7" t="n"/>
    </row>
    <row r="16">
      <c r="A16" t="n">
        <v>12</v>
      </c>
      <c r="B16" s="6" t="inlineStr"/>
      <c r="C16" s="6" t="inlineStr"/>
      <c r="D16" s="7" t="n"/>
      <c r="E16" s="7" t="n"/>
    </row>
    <row r="17">
      <c r="A17" t="n">
        <v>13</v>
      </c>
      <c r="B17" s="6" t="inlineStr"/>
      <c r="C17" s="6" t="inlineStr"/>
      <c r="D17" s="7" t="n"/>
      <c r="E17" s="7" t="n"/>
    </row>
    <row r="18">
      <c r="A18" t="n">
        <v>14</v>
      </c>
      <c r="B18" s="6" t="inlineStr"/>
      <c r="C18" s="6" t="inlineStr"/>
      <c r="D18" s="7" t="n"/>
      <c r="E18" s="7" t="n"/>
    </row>
    <row r="19">
      <c r="A19" t="n">
        <v>15</v>
      </c>
      <c r="B19" s="6" t="inlineStr"/>
      <c r="C19" s="6" t="inlineStr"/>
      <c r="D19" s="7" t="n"/>
      <c r="E19" s="7" t="n"/>
    </row>
    <row r="20">
      <c r="A20" t="n">
        <v>16</v>
      </c>
      <c r="B20" s="6" t="inlineStr"/>
      <c r="C20" s="6" t="inlineStr"/>
      <c r="D20" s="7" t="n"/>
      <c r="E20" s="7" t="n"/>
    </row>
    <row r="21">
      <c r="A21" t="n">
        <v>17</v>
      </c>
      <c r="B21" s="6" t="inlineStr"/>
      <c r="C21" s="6" t="inlineStr"/>
      <c r="D21" s="7" t="n"/>
      <c r="E21" s="7" t="n"/>
    </row>
    <row r="22">
      <c r="A22" t="n">
        <v>18</v>
      </c>
      <c r="B22" s="6" t="inlineStr"/>
      <c r="C22" s="6" t="inlineStr"/>
      <c r="D22" s="7" t="n"/>
      <c r="E22" s="7" t="n"/>
    </row>
    <row r="23">
      <c r="A23" t="n">
        <v>19</v>
      </c>
      <c r="B23" s="6" t="inlineStr"/>
      <c r="C23" s="6" t="inlineStr"/>
      <c r="D23" s="7" t="n"/>
      <c r="E23" s="7" t="n"/>
    </row>
    <row r="24">
      <c r="A24" t="n">
        <v>20</v>
      </c>
      <c r="B24" s="6" t="inlineStr"/>
      <c r="C24" s="6" t="inlineStr"/>
      <c r="D24" s="7" t="n"/>
      <c r="E24" s="7" t="n"/>
    </row>
    <row r="25">
      <c r="A25" t="n">
        <v>21</v>
      </c>
      <c r="B25" s="6" t="inlineStr"/>
      <c r="C25" s="6" t="inlineStr"/>
      <c r="D25" s="7" t="n"/>
      <c r="E25" s="7" t="n"/>
    </row>
    <row r="26">
      <c r="A26" t="n">
        <v>22</v>
      </c>
      <c r="B26" s="6" t="inlineStr"/>
      <c r="C26" s="6" t="inlineStr"/>
      <c r="D26" s="7" t="n"/>
      <c r="E26" s="7" t="n"/>
    </row>
    <row r="27">
      <c r="A27" t="n">
        <v>23</v>
      </c>
      <c r="B27" s="6" t="inlineStr"/>
      <c r="C27" s="6" t="inlineStr"/>
      <c r="D27" s="7" t="n"/>
      <c r="E27" s="7" t="n"/>
    </row>
    <row r="28">
      <c r="A28" t="n">
        <v>24</v>
      </c>
      <c r="B28" s="6" t="inlineStr"/>
      <c r="C28" s="6" t="inlineStr"/>
      <c r="D28" s="7" t="n"/>
      <c r="E28" s="7" t="n"/>
    </row>
    <row r="29">
      <c r="A29" t="n">
        <v>25</v>
      </c>
      <c r="B29" s="6" t="inlineStr"/>
      <c r="C29" s="6" t="inlineStr"/>
      <c r="D29" s="7" t="n"/>
      <c r="E29" s="7" t="n"/>
    </row>
    <row r="30">
      <c r="A30" t="n">
        <v>26</v>
      </c>
      <c r="B30" s="6" t="inlineStr"/>
      <c r="C30" s="6" t="inlineStr"/>
      <c r="D30" s="7" t="n"/>
      <c r="E30" s="7" t="n"/>
    </row>
    <row r="31">
      <c r="A31" t="n">
        <v>27</v>
      </c>
      <c r="B31" s="6" t="inlineStr"/>
      <c r="C31" s="6" t="inlineStr"/>
      <c r="D31" s="7" t="n"/>
      <c r="E31" s="7" t="n"/>
    </row>
    <row r="32">
      <c r="A32" t="n">
        <v>28</v>
      </c>
      <c r="B32" s="6" t="inlineStr"/>
      <c r="C32" s="6" t="inlineStr"/>
      <c r="D32" s="7" t="n"/>
      <c r="E32" s="7" t="n"/>
    </row>
    <row r="33">
      <c r="A33" t="n">
        <v>29</v>
      </c>
      <c r="B33" s="6" t="inlineStr"/>
      <c r="C33" s="6" t="inlineStr"/>
      <c r="D33" s="7" t="n"/>
      <c r="E33" s="7" t="n"/>
    </row>
    <row r="34">
      <c r="A34" t="n">
        <v>30</v>
      </c>
      <c r="B34" s="6" t="inlineStr"/>
      <c r="C34" s="6" t="inlineStr"/>
      <c r="D34" s="7" t="n"/>
      <c r="E34" s="7" t="n"/>
    </row>
    <row r="35">
      <c r="B35" s="8" t="inlineStr">
        <is>
          <t>Total</t>
        </is>
      </c>
      <c r="D35" s="9">
        <f>SUM(D5:D34)</f>
        <v/>
      </c>
      <c r="E35" s="9">
        <f>SUM(E5:E34)</f>
        <v/>
      </c>
    </row>
    <row r="36">
      <c r="B36" t="inlineStr">
        <is>
          <t>Difference (debit total − credit total)</t>
        </is>
      </c>
      <c r="D36" s="10">
        <f>ABS(D35-E35)</f>
        <v/>
      </c>
    </row>
    <row r="37">
      <c r="B37" s="11">
        <f>IF(ROUND(D35-E35,0)=0,"OK: debit and credit totals","CHECK: debit and credit totals do not match")</f>
        <v/>
      </c>
    </row>
    <row r="38">
      <c r="B38" t="inlineStr">
        <is>
          <t>If not OK: re-add each ledger, check every posting went to both sides, check opening balances. See the guide's checklist.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cols>
    <col width="48" customWidth="1" min="1" max="1"/>
    <col width="8" customWidth="1" min="2" max="2"/>
    <col width="8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Trial balance with adjustments as on 31 March ____</t>
        </is>
      </c>
    </row>
    <row r="2">
      <c r="A2" s="4" t="inlineStr">
        <is>
          <t>Unadjusted → adjustments → adjusted, then profit and balance sheet figures. Business name: ______________</t>
        </is>
      </c>
    </row>
    <row r="4">
      <c r="A4" s="5" t="inlineStr">
        <is>
          <t>Name of account</t>
        </is>
      </c>
      <c r="B4" s="5" t="inlineStr">
        <is>
          <t>L.F.</t>
        </is>
      </c>
      <c r="C4" s="5" t="inlineStr">
        <is>
          <t>Goes to (TR/PL/BS/DRAW)</t>
        </is>
      </c>
      <c r="D4" s="5" t="inlineStr">
        <is>
          <t>Unadjusted Dr</t>
        </is>
      </c>
      <c r="E4" s="5" t="inlineStr">
        <is>
          <t>Unadjusted Cr</t>
        </is>
      </c>
      <c r="F4" s="5" t="inlineStr">
        <is>
          <t>Adjustment Dr</t>
        </is>
      </c>
      <c r="G4" s="5" t="inlineStr">
        <is>
          <t>Adjustment Cr</t>
        </is>
      </c>
      <c r="H4" s="5" t="inlineStr">
        <is>
          <t>Adjusted Dr</t>
        </is>
      </c>
      <c r="I4" s="5" t="inlineStr">
        <is>
          <t>Adjusted Cr</t>
        </is>
      </c>
    </row>
    <row r="5">
      <c r="A5" s="6" t="inlineStr"/>
      <c r="B5" s="6" t="inlineStr"/>
      <c r="C5" s="6" t="inlineStr"/>
      <c r="D5" s="7" t="n"/>
      <c r="E5" s="7" t="n"/>
      <c r="F5" s="7" t="n"/>
      <c r="G5" s="7" t="n"/>
      <c r="H5" s="10">
        <f>MAX(D5+F5-E5-G5,0)</f>
        <v/>
      </c>
      <c r="I5" s="10">
        <f>MAX(E5+G5-D5-F5,0)</f>
        <v/>
      </c>
    </row>
    <row r="6">
      <c r="A6" s="6" t="inlineStr"/>
      <c r="B6" s="6" t="inlineStr"/>
      <c r="C6" s="6" t="inlineStr"/>
      <c r="D6" s="7" t="n"/>
      <c r="E6" s="7" t="n"/>
      <c r="F6" s="7" t="n"/>
      <c r="G6" s="7" t="n"/>
      <c r="H6" s="10">
        <f>MAX(D6+F6-E6-G6,0)</f>
        <v/>
      </c>
      <c r="I6" s="10">
        <f>MAX(E6+G6-D6-F6,0)</f>
        <v/>
      </c>
    </row>
    <row r="7">
      <c r="A7" s="6" t="inlineStr"/>
      <c r="B7" s="6" t="inlineStr"/>
      <c r="C7" s="6" t="inlineStr"/>
      <c r="D7" s="7" t="n"/>
      <c r="E7" s="7" t="n"/>
      <c r="F7" s="7" t="n"/>
      <c r="G7" s="7" t="n"/>
      <c r="H7" s="10">
        <f>MAX(D7+F7-E7-G7,0)</f>
        <v/>
      </c>
      <c r="I7" s="10">
        <f>MAX(E7+G7-D7-F7,0)</f>
        <v/>
      </c>
    </row>
    <row r="8">
      <c r="A8" s="6" t="inlineStr"/>
      <c r="B8" s="6" t="inlineStr"/>
      <c r="C8" s="6" t="inlineStr"/>
      <c r="D8" s="7" t="n"/>
      <c r="E8" s="7" t="n"/>
      <c r="F8" s="7" t="n"/>
      <c r="G8" s="7" t="n"/>
      <c r="H8" s="10">
        <f>MAX(D8+F8-E8-G8,0)</f>
        <v/>
      </c>
      <c r="I8" s="10">
        <f>MAX(E8+G8-D8-F8,0)</f>
        <v/>
      </c>
    </row>
    <row r="9">
      <c r="A9" s="6" t="inlineStr"/>
      <c r="B9" s="6" t="inlineStr"/>
      <c r="C9" s="6" t="inlineStr"/>
      <c r="D9" s="7" t="n"/>
      <c r="E9" s="7" t="n"/>
      <c r="F9" s="7" t="n"/>
      <c r="G9" s="7" t="n"/>
      <c r="H9" s="10">
        <f>MAX(D9+F9-E9-G9,0)</f>
        <v/>
      </c>
      <c r="I9" s="10">
        <f>MAX(E9+G9-D9-F9,0)</f>
        <v/>
      </c>
    </row>
    <row r="10">
      <c r="A10" s="6" t="inlineStr"/>
      <c r="B10" s="6" t="inlineStr"/>
      <c r="C10" s="6" t="inlineStr"/>
      <c r="D10" s="7" t="n"/>
      <c r="E10" s="7" t="n"/>
      <c r="F10" s="7" t="n"/>
      <c r="G10" s="7" t="n"/>
      <c r="H10" s="10">
        <f>MAX(D10+F10-E10-G10,0)</f>
        <v/>
      </c>
      <c r="I10" s="10">
        <f>MAX(E10+G10-D10-F10,0)</f>
        <v/>
      </c>
    </row>
    <row r="11">
      <c r="A11" s="6" t="inlineStr"/>
      <c r="B11" s="6" t="inlineStr"/>
      <c r="C11" s="6" t="inlineStr"/>
      <c r="D11" s="7" t="n"/>
      <c r="E11" s="7" t="n"/>
      <c r="F11" s="7" t="n"/>
      <c r="G11" s="7" t="n"/>
      <c r="H11" s="10">
        <f>MAX(D11+F11-E11-G11,0)</f>
        <v/>
      </c>
      <c r="I11" s="10">
        <f>MAX(E11+G11-D11-F11,0)</f>
        <v/>
      </c>
    </row>
    <row r="12">
      <c r="A12" s="6" t="inlineStr"/>
      <c r="B12" s="6" t="inlineStr"/>
      <c r="C12" s="6" t="inlineStr"/>
      <c r="D12" s="7" t="n"/>
      <c r="E12" s="7" t="n"/>
      <c r="F12" s="7" t="n"/>
      <c r="G12" s="7" t="n"/>
      <c r="H12" s="10">
        <f>MAX(D12+F12-E12-G12,0)</f>
        <v/>
      </c>
      <c r="I12" s="10">
        <f>MAX(E12+G12-D12-F12,0)</f>
        <v/>
      </c>
    </row>
    <row r="13">
      <c r="A13" s="6" t="inlineStr"/>
      <c r="B13" s="6" t="inlineStr"/>
      <c r="C13" s="6" t="inlineStr"/>
      <c r="D13" s="7" t="n"/>
      <c r="E13" s="7" t="n"/>
      <c r="F13" s="7" t="n"/>
      <c r="G13" s="7" t="n"/>
      <c r="H13" s="10">
        <f>MAX(D13+F13-E13-G13,0)</f>
        <v/>
      </c>
      <c r="I13" s="10">
        <f>MAX(E13+G13-D13-F13,0)</f>
        <v/>
      </c>
    </row>
    <row r="14">
      <c r="A14" s="6" t="inlineStr"/>
      <c r="B14" s="6" t="inlineStr"/>
      <c r="C14" s="6" t="inlineStr"/>
      <c r="D14" s="7" t="n"/>
      <c r="E14" s="7" t="n"/>
      <c r="F14" s="7" t="n"/>
      <c r="G14" s="7" t="n"/>
      <c r="H14" s="10">
        <f>MAX(D14+F14-E14-G14,0)</f>
        <v/>
      </c>
      <c r="I14" s="10">
        <f>MAX(E14+G14-D14-F14,0)</f>
        <v/>
      </c>
    </row>
    <row r="15">
      <c r="A15" s="6" t="inlineStr"/>
      <c r="B15" s="6" t="inlineStr"/>
      <c r="C15" s="6" t="inlineStr"/>
      <c r="D15" s="7" t="n"/>
      <c r="E15" s="7" t="n"/>
      <c r="F15" s="7" t="n"/>
      <c r="G15" s="7" t="n"/>
      <c r="H15" s="10">
        <f>MAX(D15+F15-E15-G15,0)</f>
        <v/>
      </c>
      <c r="I15" s="10">
        <f>MAX(E15+G15-D15-F15,0)</f>
        <v/>
      </c>
    </row>
    <row r="16">
      <c r="A16" s="6" t="inlineStr"/>
      <c r="B16" s="6" t="inlineStr"/>
      <c r="C16" s="6" t="inlineStr"/>
      <c r="D16" s="7" t="n"/>
      <c r="E16" s="7" t="n"/>
      <c r="F16" s="7" t="n"/>
      <c r="G16" s="7" t="n"/>
      <c r="H16" s="10">
        <f>MAX(D16+F16-E16-G16,0)</f>
        <v/>
      </c>
      <c r="I16" s="10">
        <f>MAX(E16+G16-D16-F16,0)</f>
        <v/>
      </c>
    </row>
    <row r="17">
      <c r="A17" s="6" t="inlineStr"/>
      <c r="B17" s="6" t="inlineStr"/>
      <c r="C17" s="6" t="inlineStr"/>
      <c r="D17" s="7" t="n"/>
      <c r="E17" s="7" t="n"/>
      <c r="F17" s="7" t="n"/>
      <c r="G17" s="7" t="n"/>
      <c r="H17" s="10">
        <f>MAX(D17+F17-E17-G17,0)</f>
        <v/>
      </c>
      <c r="I17" s="10">
        <f>MAX(E17+G17-D17-F17,0)</f>
        <v/>
      </c>
    </row>
    <row r="18">
      <c r="A18" s="6" t="inlineStr"/>
      <c r="B18" s="6" t="inlineStr"/>
      <c r="C18" s="6" t="inlineStr"/>
      <c r="D18" s="7" t="n"/>
      <c r="E18" s="7" t="n"/>
      <c r="F18" s="7" t="n"/>
      <c r="G18" s="7" t="n"/>
      <c r="H18" s="10">
        <f>MAX(D18+F18-E18-G18,0)</f>
        <v/>
      </c>
      <c r="I18" s="10">
        <f>MAX(E18+G18-D18-F18,0)</f>
        <v/>
      </c>
    </row>
    <row r="19">
      <c r="A19" s="6" t="inlineStr"/>
      <c r="B19" s="6" t="inlineStr"/>
      <c r="C19" s="6" t="inlineStr"/>
      <c r="D19" s="7" t="n"/>
      <c r="E19" s="7" t="n"/>
      <c r="F19" s="7" t="n"/>
      <c r="G19" s="7" t="n"/>
      <c r="H19" s="10">
        <f>MAX(D19+F19-E19-G19,0)</f>
        <v/>
      </c>
      <c r="I19" s="10">
        <f>MAX(E19+G19-D19-F19,0)</f>
        <v/>
      </c>
    </row>
    <row r="20">
      <c r="A20" s="6" t="inlineStr"/>
      <c r="B20" s="6" t="inlineStr"/>
      <c r="C20" s="6" t="inlineStr"/>
      <c r="D20" s="7" t="n"/>
      <c r="E20" s="7" t="n"/>
      <c r="F20" s="7" t="n"/>
      <c r="G20" s="7" t="n"/>
      <c r="H20" s="10">
        <f>MAX(D20+F20-E20-G20,0)</f>
        <v/>
      </c>
      <c r="I20" s="10">
        <f>MAX(E20+G20-D20-F20,0)</f>
        <v/>
      </c>
    </row>
    <row r="21">
      <c r="A21" s="6" t="inlineStr"/>
      <c r="B21" s="6" t="inlineStr"/>
      <c r="C21" s="6" t="inlineStr"/>
      <c r="D21" s="7" t="n"/>
      <c r="E21" s="7" t="n"/>
      <c r="F21" s="7" t="n"/>
      <c r="G21" s="7" t="n"/>
      <c r="H21" s="10">
        <f>MAX(D21+F21-E21-G21,0)</f>
        <v/>
      </c>
      <c r="I21" s="10">
        <f>MAX(E21+G21-D21-F21,0)</f>
        <v/>
      </c>
    </row>
    <row r="22">
      <c r="A22" s="6" t="inlineStr"/>
      <c r="B22" s="6" t="inlineStr"/>
      <c r="C22" s="6" t="inlineStr"/>
      <c r="D22" s="7" t="n"/>
      <c r="E22" s="7" t="n"/>
      <c r="F22" s="7" t="n"/>
      <c r="G22" s="7" t="n"/>
      <c r="H22" s="10">
        <f>MAX(D22+F22-E22-G22,0)</f>
        <v/>
      </c>
      <c r="I22" s="10">
        <f>MAX(E22+G22-D22-F22,0)</f>
        <v/>
      </c>
    </row>
    <row r="23">
      <c r="A23" s="6" t="inlineStr"/>
      <c r="B23" s="6" t="inlineStr"/>
      <c r="C23" s="6" t="inlineStr"/>
      <c r="D23" s="7" t="n"/>
      <c r="E23" s="7" t="n"/>
      <c r="F23" s="7" t="n"/>
      <c r="G23" s="7" t="n"/>
      <c r="H23" s="10">
        <f>MAX(D23+F23-E23-G23,0)</f>
        <v/>
      </c>
      <c r="I23" s="10">
        <f>MAX(E23+G23-D23-F23,0)</f>
        <v/>
      </c>
    </row>
    <row r="24">
      <c r="A24" s="6" t="inlineStr"/>
      <c r="B24" s="6" t="inlineStr"/>
      <c r="C24" s="6" t="inlineStr"/>
      <c r="D24" s="7" t="n"/>
      <c r="E24" s="7" t="n"/>
      <c r="F24" s="7" t="n"/>
      <c r="G24" s="7" t="n"/>
      <c r="H24" s="10">
        <f>MAX(D24+F24-E24-G24,0)</f>
        <v/>
      </c>
      <c r="I24" s="10">
        <f>MAX(E24+G24-D24-F24,0)</f>
        <v/>
      </c>
    </row>
    <row r="25">
      <c r="A25" s="6" t="inlineStr"/>
      <c r="B25" s="6" t="inlineStr"/>
      <c r="C25" s="6" t="inlineStr"/>
      <c r="D25" s="7" t="n"/>
      <c r="E25" s="7" t="n"/>
      <c r="F25" s="7" t="n"/>
      <c r="G25" s="7" t="n"/>
      <c r="H25" s="10">
        <f>MAX(D25+F25-E25-G25,0)</f>
        <v/>
      </c>
      <c r="I25" s="10">
        <f>MAX(E25+G25-D25-F25,0)</f>
        <v/>
      </c>
    </row>
    <row r="26">
      <c r="A26" s="6" t="inlineStr"/>
      <c r="B26" s="6" t="inlineStr"/>
      <c r="C26" s="6" t="inlineStr"/>
      <c r="D26" s="7" t="n"/>
      <c r="E26" s="7" t="n"/>
      <c r="F26" s="7" t="n"/>
      <c r="G26" s="7" t="n"/>
      <c r="H26" s="10">
        <f>MAX(D26+F26-E26-G26,0)</f>
        <v/>
      </c>
      <c r="I26" s="10">
        <f>MAX(E26+G26-D26-F26,0)</f>
        <v/>
      </c>
    </row>
    <row r="27">
      <c r="A27" s="6" t="inlineStr"/>
      <c r="B27" s="6" t="inlineStr"/>
      <c r="C27" s="6" t="inlineStr"/>
      <c r="D27" s="7" t="n"/>
      <c r="E27" s="7" t="n"/>
      <c r="F27" s="7" t="n"/>
      <c r="G27" s="7" t="n"/>
      <c r="H27" s="10">
        <f>MAX(D27+F27-E27-G27,0)</f>
        <v/>
      </c>
      <c r="I27" s="10">
        <f>MAX(E27+G27-D27-F27,0)</f>
        <v/>
      </c>
    </row>
    <row r="28">
      <c r="A28" s="6" t="inlineStr"/>
      <c r="B28" s="6" t="inlineStr"/>
      <c r="C28" s="6" t="inlineStr"/>
      <c r="D28" s="7" t="n"/>
      <c r="E28" s="7" t="n"/>
      <c r="F28" s="7" t="n"/>
      <c r="G28" s="7" t="n"/>
      <c r="H28" s="10">
        <f>MAX(D28+F28-E28-G28,0)</f>
        <v/>
      </c>
      <c r="I28" s="10">
        <f>MAX(E28+G28-D28-F28,0)</f>
        <v/>
      </c>
    </row>
    <row r="29">
      <c r="A29" s="6" t="inlineStr"/>
      <c r="B29" s="6" t="inlineStr"/>
      <c r="C29" s="6" t="inlineStr"/>
      <c r="D29" s="7" t="n"/>
      <c r="E29" s="7" t="n"/>
      <c r="F29" s="7" t="n"/>
      <c r="G29" s="7" t="n"/>
      <c r="H29" s="10">
        <f>MAX(D29+F29-E29-G29,0)</f>
        <v/>
      </c>
      <c r="I29" s="10">
        <f>MAX(E29+G29-D29-F29,0)</f>
        <v/>
      </c>
    </row>
    <row r="30">
      <c r="A30" s="6" t="inlineStr"/>
      <c r="B30" s="6" t="inlineStr"/>
      <c r="C30" s="6" t="inlineStr"/>
      <c r="D30" s="7" t="n"/>
      <c r="E30" s="7" t="n"/>
      <c r="F30" s="7" t="n"/>
      <c r="G30" s="7" t="n"/>
      <c r="H30" s="10">
        <f>MAX(D30+F30-E30-G30,0)</f>
        <v/>
      </c>
      <c r="I30" s="10">
        <f>MAX(E30+G30-D30-F30,0)</f>
        <v/>
      </c>
    </row>
    <row r="31">
      <c r="A31" s="6" t="inlineStr"/>
      <c r="B31" s="6" t="inlineStr"/>
      <c r="C31" s="6" t="inlineStr"/>
      <c r="D31" s="7" t="n"/>
      <c r="E31" s="7" t="n"/>
      <c r="F31" s="7" t="n"/>
      <c r="G31" s="7" t="n"/>
      <c r="H31" s="10">
        <f>MAX(D31+F31-E31-G31,0)</f>
        <v/>
      </c>
      <c r="I31" s="10">
        <f>MAX(E31+G31-D31-F31,0)</f>
        <v/>
      </c>
    </row>
    <row r="32">
      <c r="A32" s="6" t="inlineStr"/>
      <c r="B32" s="6" t="inlineStr"/>
      <c r="C32" s="6" t="inlineStr"/>
      <c r="D32" s="7" t="n"/>
      <c r="E32" s="7" t="n"/>
      <c r="F32" s="7" t="n"/>
      <c r="G32" s="7" t="n"/>
      <c r="H32" s="10">
        <f>MAX(D32+F32-E32-G32,0)</f>
        <v/>
      </c>
      <c r="I32" s="10">
        <f>MAX(E32+G32-D32-F32,0)</f>
        <v/>
      </c>
    </row>
    <row r="33">
      <c r="A33" s="6" t="inlineStr"/>
      <c r="B33" s="6" t="inlineStr"/>
      <c r="C33" s="6" t="inlineStr"/>
      <c r="D33" s="7" t="n"/>
      <c r="E33" s="7" t="n"/>
      <c r="F33" s="7" t="n"/>
      <c r="G33" s="7" t="n"/>
      <c r="H33" s="10">
        <f>MAX(D33+F33-E33-G33,0)</f>
        <v/>
      </c>
      <c r="I33" s="10">
        <f>MAX(E33+G33-D33-F33,0)</f>
        <v/>
      </c>
    </row>
    <row r="34">
      <c r="A34" s="6" t="inlineStr"/>
      <c r="B34" s="6" t="inlineStr"/>
      <c r="C34" s="6" t="inlineStr"/>
      <c r="D34" s="7" t="n"/>
      <c r="E34" s="7" t="n"/>
      <c r="F34" s="7" t="n"/>
      <c r="G34" s="7" t="n"/>
      <c r="H34" s="10">
        <f>MAX(D34+F34-E34-G34,0)</f>
        <v/>
      </c>
      <c r="I34" s="10">
        <f>MAX(E34+G34-D34-F34,0)</f>
        <v/>
      </c>
    </row>
    <row r="35">
      <c r="A35" s="6" t="inlineStr"/>
      <c r="B35" s="6" t="inlineStr"/>
      <c r="C35" s="6" t="inlineStr"/>
      <c r="D35" s="7" t="n"/>
      <c r="E35" s="7" t="n"/>
      <c r="F35" s="7" t="n"/>
      <c r="G35" s="7" t="n"/>
      <c r="H35" s="10">
        <f>MAX(D35+F35-E35-G35,0)</f>
        <v/>
      </c>
      <c r="I35" s="10">
        <f>MAX(E35+G35-D35-F35,0)</f>
        <v/>
      </c>
    </row>
    <row r="36">
      <c r="A36" s="6" t="inlineStr"/>
      <c r="B36" s="6" t="inlineStr"/>
      <c r="C36" s="6" t="inlineStr"/>
      <c r="D36" s="7" t="n"/>
      <c r="E36" s="7" t="n"/>
      <c r="F36" s="7" t="n"/>
      <c r="G36" s="7" t="n"/>
      <c r="H36" s="10">
        <f>MAX(D36+F36-E36-G36,0)</f>
        <v/>
      </c>
      <c r="I36" s="10">
        <f>MAX(E36+G36-D36-F36,0)</f>
        <v/>
      </c>
    </row>
    <row r="37">
      <c r="A37" s="6" t="inlineStr"/>
      <c r="B37" s="6" t="inlineStr"/>
      <c r="C37" s="6" t="inlineStr"/>
      <c r="D37" s="7" t="n"/>
      <c r="E37" s="7" t="n"/>
      <c r="F37" s="7" t="n"/>
      <c r="G37" s="7" t="n"/>
      <c r="H37" s="10">
        <f>MAX(D37+F37-E37-G37,0)</f>
        <v/>
      </c>
      <c r="I37" s="10">
        <f>MAX(E37+G37-D37-F37,0)</f>
        <v/>
      </c>
    </row>
    <row r="38">
      <c r="A38" s="6" t="inlineStr"/>
      <c r="B38" s="6" t="inlineStr"/>
      <c r="C38" s="6" t="inlineStr"/>
      <c r="D38" s="7" t="n"/>
      <c r="E38" s="7" t="n"/>
      <c r="F38" s="7" t="n"/>
      <c r="G38" s="7" t="n"/>
      <c r="H38" s="10">
        <f>MAX(D38+F38-E38-G38,0)</f>
        <v/>
      </c>
      <c r="I38" s="10">
        <f>MAX(E38+G38-D38-F38,0)</f>
        <v/>
      </c>
    </row>
    <row r="39">
      <c r="A39" s="6" t="inlineStr"/>
      <c r="B39" s="6" t="inlineStr"/>
      <c r="C39" s="6" t="inlineStr"/>
      <c r="D39" s="7" t="n"/>
      <c r="E39" s="7" t="n"/>
      <c r="F39" s="7" t="n"/>
      <c r="G39" s="7" t="n"/>
      <c r="H39" s="10">
        <f>MAX(D39+F39-E39-G39,0)</f>
        <v/>
      </c>
      <c r="I39" s="10">
        <f>MAX(E39+G39-D39-F39,0)</f>
        <v/>
      </c>
    </row>
    <row r="40">
      <c r="A40" s="8" t="inlineStr">
        <is>
          <t>Total</t>
        </is>
      </c>
      <c r="D40" s="9">
        <f>SUM(D5:D39)</f>
        <v/>
      </c>
      <c r="E40" s="9">
        <f>SUM(E5:E39)</f>
        <v/>
      </c>
      <c r="F40" s="9">
        <f>SUM(F5:F39)</f>
        <v/>
      </c>
      <c r="G40" s="9">
        <f>SUM(G5:G39)</f>
        <v/>
      </c>
      <c r="H40" s="9">
        <f>SUM(H5:H39)</f>
        <v/>
      </c>
      <c r="I40" s="9">
        <f>SUM(I5:I39)</f>
        <v/>
      </c>
    </row>
    <row r="41">
      <c r="A41" s="11">
        <f>IF(ROUND(D40-E40,0)=0,"OK: unadjusted debit and credit totals","CHECK: unadjusted debit and credit totals do not match")</f>
        <v/>
      </c>
    </row>
    <row r="42">
      <c r="A42" s="11">
        <f>IF(ROUND(F40-G40,0)=0,"OK: each adjustment has both sides","CHECK: each adjustment has both sides do not match")</f>
        <v/>
      </c>
    </row>
    <row r="43">
      <c r="A43" s="11">
        <f>IF(ROUND(H40-I40,0)=0,"OK: adjusted debit and credit totals","CHECK: adjusted debit and credit totals do not match")</f>
        <v/>
      </c>
    </row>
    <row r="45">
      <c r="A45" s="8" t="inlineStr">
        <is>
          <t>FROM THE ADJUSTED TRIAL BALANCE TO FINAL ACCOUNTS</t>
        </is>
      </c>
    </row>
    <row r="46">
      <c r="A46" t="inlineStr">
        <is>
          <t>Closing stock (counted and valued at year end; not in the trial balance)</t>
        </is>
      </c>
      <c r="D46" s="7" t="n"/>
    </row>
    <row r="47">
      <c r="A47" t="inlineStr">
        <is>
          <t>Gross profit = TR credits + closing stock − TR debits</t>
        </is>
      </c>
      <c r="D47" s="9">
        <f>SUMIF($C$5:$C$39,"TR",I$5:I$39)+D46-SUMIF($C$5:$C$39,"TR",H$5:H$39)</f>
        <v/>
      </c>
    </row>
    <row r="48">
      <c r="A48" t="inlineStr">
        <is>
          <t>Indirect expenses less other income (PL debits − PL credits)</t>
        </is>
      </c>
      <c r="D48" s="10">
        <f>SUMIF($C$5:$C$39,"PL",H$5:H$39)-SUMIF($C$5:$C$39,"PL",I$5:I$39)</f>
        <v/>
      </c>
    </row>
    <row r="49">
      <c r="A49" s="8" t="inlineStr">
        <is>
          <t>Net profit (gross profit − line above)</t>
        </is>
      </c>
      <c r="D49" s="9">
        <f>D47-D48</f>
        <v/>
      </c>
    </row>
    <row r="51">
      <c r="A51" s="8" t="inlineStr">
        <is>
          <t>BALANCE SHEET (proprietor; firms: see sheet 3)</t>
        </is>
      </c>
    </row>
    <row r="52">
      <c r="A52" t="inlineStr">
        <is>
          <t>Capital and liabilities = BS credits + net profit − drawings</t>
        </is>
      </c>
      <c r="D52" s="9">
        <f>SUMIF($C$5:$C$39,"BS",I$5:I$39)+D49-SUMIF($C$5:$C$39,"DRAW",H$5:H$39)</f>
        <v/>
      </c>
    </row>
    <row r="53">
      <c r="A53" t="inlineStr">
        <is>
          <t>Assets = BS debits + closing stock</t>
        </is>
      </c>
      <c r="D53" s="9">
        <f>SUMIF($C$5:$C$39,"BS",H$5:H$39)+D46</f>
        <v/>
      </c>
    </row>
    <row r="54">
      <c r="A54" s="11">
        <f>IF(ROUND(D52-D53,0)=0,"OK: balance sheet sides","CHECK: balance sheet sides do not match")</f>
        <v/>
      </c>
    </row>
    <row r="55">
      <c r="A55" t="inlineStr">
        <is>
          <t>Note: GST output tax and ITC are shown here at gross; in the balance sheet you may set them off to one net figure. The total changes but both sides still agree.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7" customWidth="1" min="1" max="1"/>
    <col width="48" customWidth="1" min="2" max="2"/>
    <col width="10" customWidth="1" min="3" max="3"/>
    <col width="16" customWidth="1" min="4" max="4"/>
    <col width="16" customWidth="1" min="5" max="5"/>
  </cols>
  <sheetData>
    <row r="1">
      <c r="A1" s="3" t="inlineStr">
        <is>
          <t>Trial balance of a partnership firm or LLP as on 31 March ____</t>
        </is>
      </c>
    </row>
    <row r="2">
      <c r="A2" s="4" t="inlineStr">
        <is>
          <t>Firm name: ______________  Partners: A ______  B ______</t>
        </is>
      </c>
    </row>
    <row r="4">
      <c r="A4" s="5" t="inlineStr">
        <is>
          <t>S.No.</t>
        </is>
      </c>
      <c r="B4" s="5" t="inlineStr">
        <is>
          <t>Name of account</t>
        </is>
      </c>
      <c r="C4" s="5" t="inlineStr">
        <is>
          <t>L.F.</t>
        </is>
      </c>
      <c r="D4" s="5" t="inlineStr">
        <is>
          <t>Debit (₹)</t>
        </is>
      </c>
      <c r="E4" s="5" t="inlineStr">
        <is>
          <t>Credit (₹)</t>
        </is>
      </c>
    </row>
    <row r="5">
      <c r="A5" t="n">
        <v>1</v>
      </c>
      <c r="B5" s="6" t="inlineStr">
        <is>
          <t>Partner A: capital account (fixed)</t>
        </is>
      </c>
      <c r="C5" s="6" t="inlineStr"/>
      <c r="D5" s="7" t="n"/>
      <c r="E5" s="7" t="n"/>
    </row>
    <row r="6">
      <c r="A6" t="n">
        <v>2</v>
      </c>
      <c r="B6" s="6" t="inlineStr">
        <is>
          <t>Partner B: capital account (fixed)</t>
        </is>
      </c>
      <c r="C6" s="6" t="inlineStr"/>
      <c r="D6" s="7" t="n"/>
      <c r="E6" s="7" t="n"/>
    </row>
    <row r="7">
      <c r="A7" t="n">
        <v>3</v>
      </c>
      <c r="B7" s="6" t="inlineStr">
        <is>
          <t>Partner A: current account</t>
        </is>
      </c>
      <c r="C7" s="6" t="inlineStr"/>
      <c r="D7" s="7" t="n"/>
      <c r="E7" s="7" t="n"/>
    </row>
    <row r="8">
      <c r="A8" t="n">
        <v>4</v>
      </c>
      <c r="B8" s="6" t="inlineStr">
        <is>
          <t>Partner B: current account</t>
        </is>
      </c>
      <c r="C8" s="6" t="inlineStr"/>
      <c r="D8" s="7" t="n"/>
      <c r="E8" s="7" t="n"/>
    </row>
    <row r="9">
      <c r="A9" t="n">
        <v>5</v>
      </c>
      <c r="B9" s="6" t="inlineStr">
        <is>
          <t>Partner A: drawings</t>
        </is>
      </c>
      <c r="C9" s="6" t="inlineStr"/>
      <c r="D9" s="7" t="n"/>
      <c r="E9" s="7" t="n"/>
    </row>
    <row r="10">
      <c r="A10" t="n">
        <v>6</v>
      </c>
      <c r="B10" s="6" t="inlineStr">
        <is>
          <t>Partner B: drawings</t>
        </is>
      </c>
      <c r="C10" s="6" t="inlineStr"/>
      <c r="D10" s="7" t="n"/>
      <c r="E10" s="7" t="n"/>
    </row>
    <row r="11">
      <c r="A11" t="n">
        <v>7</v>
      </c>
      <c r="B11" s="6" t="inlineStr">
        <is>
          <t>Loan from partner (if any)</t>
        </is>
      </c>
      <c r="C11" s="6" t="inlineStr"/>
      <c r="D11" s="7" t="n"/>
      <c r="E11" s="7" t="n"/>
    </row>
    <row r="12">
      <c r="A12" t="n">
        <v>8</v>
      </c>
      <c r="B12" s="6" t="inlineStr">
        <is>
          <t>Sales</t>
        </is>
      </c>
      <c r="C12" s="6" t="inlineStr"/>
      <c r="D12" s="7" t="n"/>
      <c r="E12" s="7" t="n"/>
    </row>
    <row r="13">
      <c r="A13" t="n">
        <v>9</v>
      </c>
      <c r="B13" s="6" t="inlineStr">
        <is>
          <t>Opening stock</t>
        </is>
      </c>
      <c r="C13" s="6" t="inlineStr"/>
      <c r="D13" s="7" t="n"/>
      <c r="E13" s="7" t="n"/>
    </row>
    <row r="14">
      <c r="A14" t="n">
        <v>10</v>
      </c>
      <c r="B14" s="6" t="inlineStr">
        <is>
          <t>Purchases</t>
        </is>
      </c>
      <c r="C14" s="6" t="inlineStr"/>
      <c r="D14" s="7" t="n"/>
      <c r="E14" s="7" t="n"/>
    </row>
    <row r="15">
      <c r="A15" t="n">
        <v>11</v>
      </c>
      <c r="B15" s="6" t="inlineStr">
        <is>
          <t>Wages</t>
        </is>
      </c>
      <c r="C15" s="6" t="inlineStr"/>
      <c r="D15" s="7" t="n"/>
      <c r="E15" s="7" t="n"/>
    </row>
    <row r="16">
      <c r="A16" t="n">
        <v>12</v>
      </c>
      <c r="B16" s="6" t="inlineStr">
        <is>
          <t>Salaries to staff</t>
        </is>
      </c>
      <c r="C16" s="6" t="inlineStr"/>
      <c r="D16" s="7" t="n"/>
      <c r="E16" s="7" t="n"/>
    </row>
    <row r="17">
      <c r="A17" t="n">
        <v>13</v>
      </c>
      <c r="B17" s="6" t="inlineStr">
        <is>
          <t>Rent</t>
        </is>
      </c>
      <c r="C17" s="6" t="inlineStr"/>
      <c r="D17" s="7" t="n"/>
      <c r="E17" s="7" t="n"/>
    </row>
    <row r="18">
      <c r="A18" t="n">
        <v>14</v>
      </c>
      <c r="B18" s="6" t="inlineStr">
        <is>
          <t>Electricity</t>
        </is>
      </c>
      <c r="C18" s="6" t="inlineStr"/>
      <c r="D18" s="7" t="n"/>
      <c r="E18" s="7" t="n"/>
    </row>
    <row r="19">
      <c r="A19" t="n">
        <v>15</v>
      </c>
      <c r="B19" s="6" t="inlineStr">
        <is>
          <t>Interest on bank loan</t>
        </is>
      </c>
      <c r="C19" s="6" t="inlineStr"/>
      <c r="D19" s="7" t="n"/>
      <c r="E19" s="7" t="n"/>
    </row>
    <row r="20">
      <c r="A20" t="n">
        <v>16</v>
      </c>
      <c r="B20" s="6" t="inlineStr">
        <is>
          <t>Depreciation</t>
        </is>
      </c>
      <c r="C20" s="6" t="inlineStr"/>
      <c r="D20" s="7" t="n"/>
      <c r="E20" s="7" t="n"/>
    </row>
    <row r="21">
      <c r="A21" t="n">
        <v>17</v>
      </c>
      <c r="B21" s="6" t="inlineStr">
        <is>
          <t>Other expenses</t>
        </is>
      </c>
      <c r="C21" s="6" t="inlineStr"/>
      <c r="D21" s="7" t="n"/>
      <c r="E21" s="7" t="n"/>
    </row>
    <row r="22">
      <c r="A22" t="n">
        <v>18</v>
      </c>
      <c r="B22" s="6" t="inlineStr">
        <is>
          <t>Furniture and fittings</t>
        </is>
      </c>
      <c r="C22" s="6" t="inlineStr"/>
      <c r="D22" s="7" t="n"/>
      <c r="E22" s="7" t="n"/>
    </row>
    <row r="23">
      <c r="A23" t="n">
        <v>19</v>
      </c>
      <c r="B23" s="6" t="inlineStr">
        <is>
          <t>Plant and machinery / vehicles</t>
        </is>
      </c>
      <c r="C23" s="6" t="inlineStr"/>
      <c r="D23" s="7" t="n"/>
      <c r="E23" s="7" t="n"/>
    </row>
    <row r="24">
      <c r="A24" t="n">
        <v>20</v>
      </c>
      <c r="B24" s="6" t="inlineStr">
        <is>
          <t>Sundry debtors</t>
        </is>
      </c>
      <c r="C24" s="6" t="inlineStr"/>
      <c r="D24" s="7" t="n"/>
      <c r="E24" s="7" t="n"/>
    </row>
    <row r="25">
      <c r="A25" t="n">
        <v>21</v>
      </c>
      <c r="B25" s="6" t="inlineStr">
        <is>
          <t>Bank</t>
        </is>
      </c>
      <c r="C25" s="6" t="inlineStr"/>
      <c r="D25" s="7" t="n"/>
      <c r="E25" s="7" t="n"/>
    </row>
    <row r="26">
      <c r="A26" t="n">
        <v>22</v>
      </c>
      <c r="B26" s="6" t="inlineStr">
        <is>
          <t>Cash in hand</t>
        </is>
      </c>
      <c r="C26" s="6" t="inlineStr"/>
      <c r="D26" s="7" t="n"/>
      <c r="E26" s="7" t="n"/>
    </row>
    <row r="27">
      <c r="A27" t="n">
        <v>23</v>
      </c>
      <c r="B27" s="6" t="inlineStr">
        <is>
          <t>GST input tax credit</t>
        </is>
      </c>
      <c r="C27" s="6" t="inlineStr"/>
      <c r="D27" s="7" t="n"/>
      <c r="E27" s="7" t="n"/>
    </row>
    <row r="28">
      <c r="A28" t="n">
        <v>24</v>
      </c>
      <c r="B28" s="6" t="inlineStr">
        <is>
          <t>Bank loan</t>
        </is>
      </c>
      <c r="C28" s="6" t="inlineStr"/>
      <c r="D28" s="7" t="n"/>
      <c r="E28" s="7" t="n"/>
    </row>
    <row r="29">
      <c r="A29" t="n">
        <v>25</v>
      </c>
      <c r="B29" s="6" t="inlineStr">
        <is>
          <t>Sundry creditors</t>
        </is>
      </c>
      <c r="C29" s="6" t="inlineStr"/>
      <c r="D29" s="7" t="n"/>
      <c r="E29" s="7" t="n"/>
    </row>
    <row r="30">
      <c r="A30" t="n">
        <v>26</v>
      </c>
      <c r="B30" s="6" t="inlineStr">
        <is>
          <t>GST output tax</t>
        </is>
      </c>
      <c r="C30" s="6" t="inlineStr"/>
      <c r="D30" s="7" t="n"/>
      <c r="E30" s="7" t="n"/>
    </row>
    <row r="31">
      <c r="A31" t="n">
        <v>27</v>
      </c>
      <c r="B31" s="6" t="inlineStr">
        <is>
          <t>Outstanding expenses</t>
        </is>
      </c>
      <c r="C31" s="6" t="inlineStr"/>
      <c r="D31" s="7" t="n"/>
      <c r="E31" s="7" t="n"/>
    </row>
    <row r="32">
      <c r="A32" t="n">
        <v>28</v>
      </c>
      <c r="B32" s="6" t="inlineStr"/>
      <c r="C32" s="6" t="inlineStr"/>
      <c r="D32" s="7" t="n"/>
      <c r="E32" s="7" t="n"/>
    </row>
    <row r="33">
      <c r="A33" t="n">
        <v>29</v>
      </c>
      <c r="B33" s="6" t="inlineStr"/>
      <c r="C33" s="6" t="inlineStr"/>
      <c r="D33" s="7" t="n"/>
      <c r="E33" s="7" t="n"/>
    </row>
    <row r="34">
      <c r="A34" t="n">
        <v>30</v>
      </c>
      <c r="B34" s="6" t="inlineStr"/>
      <c r="C34" s="6" t="inlineStr"/>
      <c r="D34" s="7" t="n"/>
      <c r="E34" s="7" t="n"/>
    </row>
    <row r="35">
      <c r="B35" s="8" t="inlineStr">
        <is>
          <t>Total</t>
        </is>
      </c>
      <c r="D35" s="9">
        <f>SUM(D5:D34)</f>
        <v/>
      </c>
      <c r="E35" s="9">
        <f>SUM(E5:E34)</f>
        <v/>
      </c>
    </row>
    <row r="36">
      <c r="B36" s="11">
        <f>IF(ROUND(D35-E35,0)=0,"OK: debit and credit totals","CHECK: debit and credit totals do not match")</f>
        <v/>
      </c>
    </row>
    <row r="37">
      <c r="B37" t="inlineStr">
        <is>
          <t>Capital accounts normally have credit balances; a current account can be debit if a partner drew more than his share. Interest on capital, partner salary and profit share are posted after the P&amp;L appropriation account, not in this trial balance.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34" customWidth="1" min="1" max="1"/>
    <col width="46" customWidth="1" min="2" max="2"/>
    <col width="16" customWidth="1" min="3" max="3"/>
    <col width="16" customWidth="1" min="4" max="4"/>
  </cols>
  <sheetData>
    <row r="1">
      <c r="A1" s="3" t="inlineStr">
        <is>
          <t>Trial balance of a company, grouped for Schedule III (Division I)</t>
        </is>
      </c>
    </row>
    <row r="2">
      <c r="A2" s="4" t="inlineStr">
        <is>
          <t>Company name: ______________  as on 31 March ____</t>
        </is>
      </c>
    </row>
    <row r="4">
      <c r="A4" s="5" t="inlineStr">
        <is>
          <t>Schedule III heading</t>
        </is>
      </c>
      <c r="B4" s="5" t="inlineStr">
        <is>
          <t>Ledger / account</t>
        </is>
      </c>
      <c r="C4" s="5" t="inlineStr">
        <is>
          <t>Debit (₹)</t>
        </is>
      </c>
      <c r="D4" s="5" t="inlineStr">
        <is>
          <t>Credit (₹)</t>
        </is>
      </c>
    </row>
    <row r="5">
      <c r="A5" t="inlineStr">
        <is>
          <t>Equity</t>
        </is>
      </c>
      <c r="B5" s="6" t="inlineStr">
        <is>
          <t>Share capital</t>
        </is>
      </c>
      <c r="C5" s="7" t="n"/>
      <c r="D5" s="7" t="n"/>
    </row>
    <row r="6">
      <c r="A6" t="inlineStr">
        <is>
          <t>Equity</t>
        </is>
      </c>
      <c r="B6" s="6" t="inlineStr">
        <is>
          <t>Reserves and surplus (opening balance of profit and loss)</t>
        </is>
      </c>
      <c r="C6" s="7" t="n"/>
      <c r="D6" s="7" t="n"/>
    </row>
    <row r="7">
      <c r="A7" t="inlineStr">
        <is>
          <t>Non-current liabilities</t>
        </is>
      </c>
      <c r="B7" s="6" t="inlineStr">
        <is>
          <t>Long-term borrowings (term loans)</t>
        </is>
      </c>
      <c r="C7" s="7" t="n"/>
      <c r="D7" s="7" t="n"/>
    </row>
    <row r="8">
      <c r="A8" t="inlineStr">
        <is>
          <t>Current liabilities</t>
        </is>
      </c>
      <c r="B8" s="6" t="inlineStr">
        <is>
          <t>Short-term borrowings (cash credit, overdraft)</t>
        </is>
      </c>
      <c r="C8" s="7" t="n"/>
      <c r="D8" s="7" t="n"/>
    </row>
    <row r="9">
      <c r="A9" t="inlineStr">
        <is>
          <t>Current liabilities</t>
        </is>
      </c>
      <c r="B9" s="6" t="inlineStr">
        <is>
          <t>Trade payables (creditors)</t>
        </is>
      </c>
      <c r="C9" s="7" t="n"/>
      <c r="D9" s="7" t="n"/>
    </row>
    <row r="10">
      <c r="A10" t="inlineStr">
        <is>
          <t>Current liabilities</t>
        </is>
      </c>
      <c r="B10" s="6" t="inlineStr">
        <is>
          <t>Other current liabilities (GST payable, TDS payable, outstanding expenses)</t>
        </is>
      </c>
      <c r="C10" s="7" t="n"/>
      <c r="D10" s="7" t="n"/>
    </row>
    <row r="11">
      <c r="A11" t="inlineStr">
        <is>
          <t>Current liabilities</t>
        </is>
      </c>
      <c r="B11" s="6" t="inlineStr">
        <is>
          <t>Short-term provisions</t>
        </is>
      </c>
      <c r="C11" s="7" t="n"/>
      <c r="D11" s="7" t="n"/>
    </row>
    <row r="12">
      <c r="A12" t="inlineStr">
        <is>
          <t>Non-current assets</t>
        </is>
      </c>
      <c r="B12" s="6" t="inlineStr">
        <is>
          <t>Property, plant and equipment (net)</t>
        </is>
      </c>
      <c r="C12" s="7" t="n"/>
      <c r="D12" s="7" t="n"/>
    </row>
    <row r="13">
      <c r="A13" t="inlineStr">
        <is>
          <t>Non-current assets</t>
        </is>
      </c>
      <c r="B13" s="6" t="inlineStr">
        <is>
          <t>Intangible assets</t>
        </is>
      </c>
      <c r="C13" s="7" t="n"/>
      <c r="D13" s="7" t="n"/>
    </row>
    <row r="14">
      <c r="A14" t="inlineStr">
        <is>
          <t>Non-current assets</t>
        </is>
      </c>
      <c r="B14" s="6" t="inlineStr">
        <is>
          <t>Non-current investments</t>
        </is>
      </c>
      <c r="C14" s="7" t="n"/>
      <c r="D14" s="7" t="n"/>
    </row>
    <row r="15">
      <c r="A15" t="inlineStr">
        <is>
          <t>Non-current assets</t>
        </is>
      </c>
      <c r="B15" s="6" t="inlineStr">
        <is>
          <t>Long-term loans and advances (deposits)</t>
        </is>
      </c>
      <c r="C15" s="7" t="n"/>
      <c r="D15" s="7" t="n"/>
    </row>
    <row r="16">
      <c r="A16" t="inlineStr">
        <is>
          <t>Current assets</t>
        </is>
      </c>
      <c r="B16" s="6" t="inlineStr">
        <is>
          <t>Inventories (opening stock)</t>
        </is>
      </c>
      <c r="C16" s="7" t="n"/>
      <c r="D16" s="7" t="n"/>
    </row>
    <row r="17">
      <c r="A17" t="inlineStr">
        <is>
          <t>Current assets</t>
        </is>
      </c>
      <c r="B17" s="6" t="inlineStr">
        <is>
          <t>Trade receivables (debtors)</t>
        </is>
      </c>
      <c r="C17" s="7" t="n"/>
      <c r="D17" s="7" t="n"/>
    </row>
    <row r="18">
      <c r="A18" t="inlineStr">
        <is>
          <t>Current assets</t>
        </is>
      </c>
      <c r="B18" s="6" t="inlineStr">
        <is>
          <t>Cash and cash equivalents</t>
        </is>
      </c>
      <c r="C18" s="7" t="n"/>
      <c r="D18" s="7" t="n"/>
    </row>
    <row r="19">
      <c r="A19" t="inlineStr">
        <is>
          <t>Current assets</t>
        </is>
      </c>
      <c r="B19" s="6" t="inlineStr">
        <is>
          <t>Short-term loans and advances (GST ITC, advances)</t>
        </is>
      </c>
      <c r="C19" s="7" t="n"/>
      <c r="D19" s="7" t="n"/>
    </row>
    <row r="20">
      <c r="A20" t="inlineStr">
        <is>
          <t>Income</t>
        </is>
      </c>
      <c r="B20" s="6" t="inlineStr">
        <is>
          <t>Revenue from operations</t>
        </is>
      </c>
      <c r="C20" s="7" t="n"/>
      <c r="D20" s="7" t="n"/>
    </row>
    <row r="21">
      <c r="A21" t="inlineStr">
        <is>
          <t>Income</t>
        </is>
      </c>
      <c r="B21" s="6" t="inlineStr">
        <is>
          <t>Other income</t>
        </is>
      </c>
      <c r="C21" s="7" t="n"/>
      <c r="D21" s="7" t="n"/>
    </row>
    <row r="22">
      <c r="A22" t="inlineStr">
        <is>
          <t>Expenses</t>
        </is>
      </c>
      <c r="B22" s="6" t="inlineStr">
        <is>
          <t>Purchases of stock-in-trade / cost of materials</t>
        </is>
      </c>
      <c r="C22" s="7" t="n"/>
      <c r="D22" s="7" t="n"/>
    </row>
    <row r="23">
      <c r="A23" t="inlineStr">
        <is>
          <t>Expenses</t>
        </is>
      </c>
      <c r="B23" s="6" t="inlineStr">
        <is>
          <t>Employee benefits expense</t>
        </is>
      </c>
      <c r="C23" s="7" t="n"/>
      <c r="D23" s="7" t="n"/>
    </row>
    <row r="24">
      <c r="A24" t="inlineStr">
        <is>
          <t>Expenses</t>
        </is>
      </c>
      <c r="B24" s="6" t="inlineStr">
        <is>
          <t>Finance costs</t>
        </is>
      </c>
      <c r="C24" s="7" t="n"/>
      <c r="D24" s="7" t="n"/>
    </row>
    <row r="25">
      <c r="A25" t="inlineStr">
        <is>
          <t>Expenses</t>
        </is>
      </c>
      <c r="B25" s="6" t="inlineStr">
        <is>
          <t>Depreciation and amortisation expense</t>
        </is>
      </c>
      <c r="C25" s="7" t="n"/>
      <c r="D25" s="7" t="n"/>
    </row>
    <row r="26">
      <c r="A26" t="inlineStr">
        <is>
          <t>Expenses</t>
        </is>
      </c>
      <c r="B26" s="6" t="inlineStr">
        <is>
          <t>Other expenses</t>
        </is>
      </c>
      <c r="C26" s="7" t="n"/>
      <c r="D26" s="7" t="n"/>
    </row>
    <row r="27">
      <c r="A27" t="inlineStr"/>
      <c r="B27" s="6" t="inlineStr"/>
      <c r="C27" s="7" t="n"/>
      <c r="D27" s="7" t="n"/>
    </row>
    <row r="28">
      <c r="A28" t="inlineStr"/>
      <c r="B28" s="6" t="inlineStr"/>
      <c r="C28" s="7" t="n"/>
      <c r="D28" s="7" t="n"/>
    </row>
    <row r="29">
      <c r="B29" s="8" t="inlineStr">
        <is>
          <t>Total</t>
        </is>
      </c>
      <c r="C29" s="9">
        <f>SUM(C5:C28)</f>
        <v/>
      </c>
      <c r="D29" s="9">
        <f>SUM(D5:D28)</f>
        <v/>
      </c>
    </row>
    <row r="30">
      <c r="B30" s="11">
        <f>IF(ROUND(C29-D29,0)=0,"OK: debit and credit totals","CHECK: debit and credit totals do not match")</f>
        <v/>
      </c>
    </row>
    <row r="31">
      <c r="A31" t="inlineStr">
        <is>
          <t>Grouping only. The statements themselves follow Schedule III with notes and previous-year figures; see the ScaleSaathi balance sheet and profit and loss guides.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cols>
    <col width="48" customWidth="1" min="1" max="1"/>
    <col width="8" customWidth="1" min="2" max="2"/>
    <col width="8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Worked example: Sharma Traders, FY 2025-26 (made-up shop)</t>
        </is>
      </c>
    </row>
    <row r="2">
      <c r="A2" s="4" t="inlineStr">
        <is>
          <t>Adjusted figures are the same as the ScaleSaathi balance sheet guide. Adjustments: depreciation 36,000 (furniture 12,000 + computer 24,000); rent 7,000 and electricity 3,000 outstanding.</t>
        </is>
      </c>
    </row>
    <row r="4">
      <c r="A4" s="5" t="inlineStr">
        <is>
          <t>Name of account</t>
        </is>
      </c>
      <c r="B4" s="5" t="inlineStr">
        <is>
          <t>L.F.</t>
        </is>
      </c>
      <c r="C4" s="5" t="inlineStr">
        <is>
          <t>Goes to (TR/PL/BS/DRAW)</t>
        </is>
      </c>
      <c r="D4" s="5" t="inlineStr">
        <is>
          <t>Unadjusted Dr</t>
        </is>
      </c>
      <c r="E4" s="5" t="inlineStr">
        <is>
          <t>Unadjusted Cr</t>
        </is>
      </c>
      <c r="F4" s="5" t="inlineStr">
        <is>
          <t>Adjustment Dr</t>
        </is>
      </c>
      <c r="G4" s="5" t="inlineStr">
        <is>
          <t>Adjustment Cr</t>
        </is>
      </c>
      <c r="H4" s="5" t="inlineStr">
        <is>
          <t>Adjusted Dr</t>
        </is>
      </c>
      <c r="I4" s="5" t="inlineStr">
        <is>
          <t>Adjusted Cr</t>
        </is>
      </c>
    </row>
    <row r="5">
      <c r="A5" s="6" t="inlineStr">
        <is>
          <t>Capital account (opening, 1 Apr 2025)</t>
        </is>
      </c>
      <c r="B5" s="6" t="inlineStr">
        <is>
          <t>L1</t>
        </is>
      </c>
      <c r="C5" s="6" t="inlineStr">
        <is>
          <t>BS</t>
        </is>
      </c>
      <c r="D5" s="7" t="n"/>
      <c r="E5" s="7" t="n">
        <v>450000</v>
      </c>
      <c r="F5" s="7" t="n"/>
      <c r="G5" s="7" t="n"/>
      <c r="H5" s="10">
        <f>MAX(D5+F5-E5-G5,0)</f>
        <v/>
      </c>
      <c r="I5" s="10">
        <f>MAX(E5+G5-D5-F5,0)</f>
        <v/>
      </c>
    </row>
    <row r="6">
      <c r="A6" s="6" t="inlineStr">
        <is>
          <t>Drawings</t>
        </is>
      </c>
      <c r="B6" s="6" t="inlineStr">
        <is>
          <t>L2</t>
        </is>
      </c>
      <c r="C6" s="6" t="inlineStr">
        <is>
          <t>DRAW</t>
        </is>
      </c>
      <c r="D6" s="7" t="n">
        <v>180000</v>
      </c>
      <c r="E6" s="7" t="n"/>
      <c r="F6" s="7" t="n"/>
      <c r="G6" s="7" t="n"/>
      <c r="H6" s="10">
        <f>MAX(D6+F6-E6-G6,0)</f>
        <v/>
      </c>
      <c r="I6" s="10">
        <f>MAX(E6+G6-D6-F6,0)</f>
        <v/>
      </c>
    </row>
    <row r="7">
      <c r="A7" s="6" t="inlineStr">
        <is>
          <t>Sales</t>
        </is>
      </c>
      <c r="B7" s="6" t="inlineStr">
        <is>
          <t>L3</t>
        </is>
      </c>
      <c r="C7" s="6" t="inlineStr">
        <is>
          <t>TR</t>
        </is>
      </c>
      <c r="D7" s="7" t="n"/>
      <c r="E7" s="7" t="n">
        <v>3070000</v>
      </c>
      <c r="F7" s="7" t="n"/>
      <c r="G7" s="7" t="n"/>
      <c r="H7" s="10">
        <f>MAX(D7+F7-E7-G7,0)</f>
        <v/>
      </c>
      <c r="I7" s="10">
        <f>MAX(E7+G7-D7-F7,0)</f>
        <v/>
      </c>
    </row>
    <row r="8">
      <c r="A8" s="6" t="inlineStr">
        <is>
          <t>Opening stock (1 Apr 2025)</t>
        </is>
      </c>
      <c r="B8" s="6" t="inlineStr">
        <is>
          <t>L4</t>
        </is>
      </c>
      <c r="C8" s="6" t="inlineStr">
        <is>
          <t>TR</t>
        </is>
      </c>
      <c r="D8" s="7" t="n">
        <v>300000</v>
      </c>
      <c r="E8" s="7" t="n"/>
      <c r="F8" s="7" t="n"/>
      <c r="G8" s="7" t="n"/>
      <c r="H8" s="10">
        <f>MAX(D8+F8-E8-G8,0)</f>
        <v/>
      </c>
      <c r="I8" s="10">
        <f>MAX(E8+G8-D8-F8,0)</f>
        <v/>
      </c>
    </row>
    <row r="9">
      <c r="A9" s="6" t="inlineStr">
        <is>
          <t>Purchases</t>
        </is>
      </c>
      <c r="B9" s="6" t="inlineStr">
        <is>
          <t>L5</t>
        </is>
      </c>
      <c r="C9" s="6" t="inlineStr">
        <is>
          <t>TR</t>
        </is>
      </c>
      <c r="D9" s="7" t="n">
        <v>2460000</v>
      </c>
      <c r="E9" s="7" t="n"/>
      <c r="F9" s="7" t="n"/>
      <c r="G9" s="7" t="n"/>
      <c r="H9" s="10">
        <f>MAX(D9+F9-E9-G9,0)</f>
        <v/>
      </c>
      <c r="I9" s="10">
        <f>MAX(E9+G9-D9-F9,0)</f>
        <v/>
      </c>
    </row>
    <row r="10">
      <c r="A10" s="6" t="inlineStr">
        <is>
          <t>Wages to shop helper</t>
        </is>
      </c>
      <c r="B10" s="6" t="inlineStr">
        <is>
          <t>L6</t>
        </is>
      </c>
      <c r="C10" s="6" t="inlineStr">
        <is>
          <t>PL</t>
        </is>
      </c>
      <c r="D10" s="7" t="n">
        <v>144000</v>
      </c>
      <c r="E10" s="7" t="n"/>
      <c r="F10" s="7" t="n"/>
      <c r="G10" s="7" t="n"/>
      <c r="H10" s="10">
        <f>MAX(D10+F10-E10-G10,0)</f>
        <v/>
      </c>
      <c r="I10" s="10">
        <f>MAX(E10+G10-D10-F10,0)</f>
        <v/>
      </c>
    </row>
    <row r="11">
      <c r="A11" s="6" t="inlineStr">
        <is>
          <t>Shop rent</t>
        </is>
      </c>
      <c r="B11" s="6" t="inlineStr">
        <is>
          <t>L7</t>
        </is>
      </c>
      <c r="C11" s="6" t="inlineStr">
        <is>
          <t>PL</t>
        </is>
      </c>
      <c r="D11" s="7" t="n">
        <v>113000</v>
      </c>
      <c r="E11" s="7" t="n"/>
      <c r="F11" s="7" t="n">
        <v>7000</v>
      </c>
      <c r="G11" s="7" t="n"/>
      <c r="H11" s="10">
        <f>MAX(D11+F11-E11-G11,0)</f>
        <v/>
      </c>
      <c r="I11" s="10">
        <f>MAX(E11+G11-D11-F11,0)</f>
        <v/>
      </c>
    </row>
    <row r="12">
      <c r="A12" s="6" t="inlineStr">
        <is>
          <t>Electricity</t>
        </is>
      </c>
      <c r="B12" s="6" t="inlineStr">
        <is>
          <t>L8</t>
        </is>
      </c>
      <c r="C12" s="6" t="inlineStr">
        <is>
          <t>PL</t>
        </is>
      </c>
      <c r="D12" s="7" t="n">
        <v>33000</v>
      </c>
      <c r="E12" s="7" t="n"/>
      <c r="F12" s="7" t="n">
        <v>3000</v>
      </c>
      <c r="G12" s="7" t="n"/>
      <c r="H12" s="10">
        <f>MAX(D12+F12-E12-G12,0)</f>
        <v/>
      </c>
      <c r="I12" s="10">
        <f>MAX(E12+G12-D12-F12,0)</f>
        <v/>
      </c>
    </row>
    <row r="13">
      <c r="A13" s="6" t="inlineStr">
        <is>
          <t>Interest on bank loan</t>
        </is>
      </c>
      <c r="B13" s="6" t="inlineStr">
        <is>
          <t>L9</t>
        </is>
      </c>
      <c r="C13" s="6" t="inlineStr">
        <is>
          <t>PL</t>
        </is>
      </c>
      <c r="D13" s="7" t="n">
        <v>26000</v>
      </c>
      <c r="E13" s="7" t="n"/>
      <c r="F13" s="7" t="n"/>
      <c r="G13" s="7" t="n"/>
      <c r="H13" s="10">
        <f>MAX(D13+F13-E13-G13,0)</f>
        <v/>
      </c>
      <c r="I13" s="10">
        <f>MAX(E13+G13-D13-F13,0)</f>
        <v/>
      </c>
    </row>
    <row r="14">
      <c r="A14" s="6" t="inlineStr">
        <is>
          <t>Depreciation for the year</t>
        </is>
      </c>
      <c r="B14" s="6" t="inlineStr">
        <is>
          <t>L10</t>
        </is>
      </c>
      <c r="C14" s="6" t="inlineStr">
        <is>
          <t>PL</t>
        </is>
      </c>
      <c r="D14" s="7" t="n"/>
      <c r="E14" s="7" t="n"/>
      <c r="F14" s="7" t="n">
        <v>36000</v>
      </c>
      <c r="G14" s="7" t="n"/>
      <c r="H14" s="10">
        <f>MAX(D14+F14-E14-G14,0)</f>
        <v/>
      </c>
      <c r="I14" s="10">
        <f>MAX(E14+G14-D14-F14,0)</f>
        <v/>
      </c>
    </row>
    <row r="15">
      <c r="A15" s="6" t="inlineStr">
        <is>
          <t>Other expenses</t>
        </is>
      </c>
      <c r="B15" s="6" t="inlineStr">
        <is>
          <t>L11</t>
        </is>
      </c>
      <c r="C15" s="6" t="inlineStr">
        <is>
          <t>PL</t>
        </is>
      </c>
      <c r="D15" s="7" t="n">
        <v>41500</v>
      </c>
      <c r="E15" s="7" t="n"/>
      <c r="F15" s="7" t="n"/>
      <c r="G15" s="7" t="n"/>
      <c r="H15" s="10">
        <f>MAX(D15+F15-E15-G15,0)</f>
        <v/>
      </c>
      <c r="I15" s="10">
        <f>MAX(E15+G15-D15-F15,0)</f>
        <v/>
      </c>
    </row>
    <row r="16">
      <c r="A16" s="6" t="inlineStr">
        <is>
          <t>Furniture and fittings</t>
        </is>
      </c>
      <c r="B16" s="6" t="inlineStr">
        <is>
          <t>L12</t>
        </is>
      </c>
      <c r="C16" s="6" t="inlineStr">
        <is>
          <t>BS</t>
        </is>
      </c>
      <c r="D16" s="7" t="n">
        <v>120000</v>
      </c>
      <c r="E16" s="7" t="n"/>
      <c r="F16" s="7" t="n"/>
      <c r="G16" s="7" t="n">
        <v>12000</v>
      </c>
      <c r="H16" s="10">
        <f>MAX(D16+F16-E16-G16,0)</f>
        <v/>
      </c>
      <c r="I16" s="10">
        <f>MAX(E16+G16-D16-F16,0)</f>
        <v/>
      </c>
    </row>
    <row r="17">
      <c r="A17" s="6" t="inlineStr">
        <is>
          <t>Computer and printer</t>
        </is>
      </c>
      <c r="B17" s="6" t="inlineStr">
        <is>
          <t>L13</t>
        </is>
      </c>
      <c r="C17" s="6" t="inlineStr">
        <is>
          <t>BS</t>
        </is>
      </c>
      <c r="D17" s="7" t="n">
        <v>60000</v>
      </c>
      <c r="E17" s="7" t="n"/>
      <c r="F17" s="7" t="n"/>
      <c r="G17" s="7" t="n">
        <v>24000</v>
      </c>
      <c r="H17" s="10">
        <f>MAX(D17+F17-E17-G17,0)</f>
        <v/>
      </c>
      <c r="I17" s="10">
        <f>MAX(E17+G17-D17-F17,0)</f>
        <v/>
      </c>
    </row>
    <row r="18">
      <c r="A18" s="6" t="inlineStr">
        <is>
          <t>Sundry debtors</t>
        </is>
      </c>
      <c r="B18" s="6" t="inlineStr">
        <is>
          <t>L14</t>
        </is>
      </c>
      <c r="C18" s="6" t="inlineStr">
        <is>
          <t>BS</t>
        </is>
      </c>
      <c r="D18" s="7" t="n">
        <v>185000</v>
      </c>
      <c r="E18" s="7" t="n"/>
      <c r="F18" s="7" t="n"/>
      <c r="G18" s="7" t="n"/>
      <c r="H18" s="10">
        <f>MAX(D18+F18-E18-G18,0)</f>
        <v/>
      </c>
      <c r="I18" s="10">
        <f>MAX(E18+G18-D18-F18,0)</f>
        <v/>
      </c>
    </row>
    <row r="19">
      <c r="A19" s="6" t="inlineStr">
        <is>
          <t>Security deposit (shop rent)</t>
        </is>
      </c>
      <c r="B19" s="6" t="inlineStr">
        <is>
          <t>L15</t>
        </is>
      </c>
      <c r="C19" s="6" t="inlineStr">
        <is>
          <t>BS</t>
        </is>
      </c>
      <c r="D19" s="7" t="n">
        <v>50000</v>
      </c>
      <c r="E19" s="7" t="n"/>
      <c r="F19" s="7" t="n"/>
      <c r="G19" s="7" t="n"/>
      <c r="H19" s="10">
        <f>MAX(D19+F19-E19-G19,0)</f>
        <v/>
      </c>
      <c r="I19" s="10">
        <f>MAX(E19+G19-D19-F19,0)</f>
        <v/>
      </c>
    </row>
    <row r="20">
      <c r="A20" s="6" t="inlineStr">
        <is>
          <t>Bank (current account)</t>
        </is>
      </c>
      <c r="B20" s="6" t="inlineStr">
        <is>
          <t>L16</t>
        </is>
      </c>
      <c r="C20" s="6" t="inlineStr">
        <is>
          <t>BS</t>
        </is>
      </c>
      <c r="D20" s="7" t="n">
        <v>160800</v>
      </c>
      <c r="E20" s="7" t="n"/>
      <c r="F20" s="7" t="n"/>
      <c r="G20" s="7" t="n"/>
      <c r="H20" s="10">
        <f>MAX(D20+F20-E20-G20,0)</f>
        <v/>
      </c>
      <c r="I20" s="10">
        <f>MAX(E20+G20-D20-F20,0)</f>
        <v/>
      </c>
    </row>
    <row r="21">
      <c r="A21" s="6" t="inlineStr">
        <is>
          <t>Cash in hand</t>
        </is>
      </c>
      <c r="B21" s="6" t="inlineStr">
        <is>
          <t>L17</t>
        </is>
      </c>
      <c r="C21" s="6" t="inlineStr">
        <is>
          <t>BS</t>
        </is>
      </c>
      <c r="D21" s="7" t="n">
        <v>21700</v>
      </c>
      <c r="E21" s="7" t="n"/>
      <c r="F21" s="7" t="n"/>
      <c r="G21" s="7" t="n"/>
      <c r="H21" s="10">
        <f>MAX(D21+F21-E21-G21,0)</f>
        <v/>
      </c>
      <c r="I21" s="10">
        <f>MAX(E21+G21-D21-F21,0)</f>
        <v/>
      </c>
    </row>
    <row r="22">
      <c r="A22" s="6" t="inlineStr">
        <is>
          <t>GST input tax credit (ITC)</t>
        </is>
      </c>
      <c r="B22" s="6" t="inlineStr">
        <is>
          <t>L18</t>
        </is>
      </c>
      <c r="C22" s="6" t="inlineStr">
        <is>
          <t>BS</t>
        </is>
      </c>
      <c r="D22" s="7" t="n">
        <v>18500</v>
      </c>
      <c r="E22" s="7" t="n"/>
      <c r="F22" s="7" t="n"/>
      <c r="G22" s="7" t="n"/>
      <c r="H22" s="10">
        <f>MAX(D22+F22-E22-G22,0)</f>
        <v/>
      </c>
      <c r="I22" s="10">
        <f>MAX(E22+G22-D22-F22,0)</f>
        <v/>
      </c>
    </row>
    <row r="23">
      <c r="A23" s="6" t="inlineStr">
        <is>
          <t>Bank term loan</t>
        </is>
      </c>
      <c r="B23" s="6" t="inlineStr">
        <is>
          <t>L19</t>
        </is>
      </c>
      <c r="C23" s="6" t="inlineStr">
        <is>
          <t>BS</t>
        </is>
      </c>
      <c r="D23" s="7" t="n"/>
      <c r="E23" s="7" t="n">
        <v>210000</v>
      </c>
      <c r="F23" s="7" t="n"/>
      <c r="G23" s="7" t="n"/>
      <c r="H23" s="10">
        <f>MAX(D23+F23-E23-G23,0)</f>
        <v/>
      </c>
      <c r="I23" s="10">
        <f>MAX(E23+G23-D23-F23,0)</f>
        <v/>
      </c>
    </row>
    <row r="24">
      <c r="A24" s="6" t="inlineStr">
        <is>
          <t>Sundry creditors</t>
        </is>
      </c>
      <c r="B24" s="6" t="inlineStr">
        <is>
          <t>L20</t>
        </is>
      </c>
      <c r="C24" s="6" t="inlineStr">
        <is>
          <t>BS</t>
        </is>
      </c>
      <c r="D24" s="7" t="n"/>
      <c r="E24" s="7" t="n">
        <v>152000</v>
      </c>
      <c r="F24" s="7" t="n"/>
      <c r="G24" s="7" t="n"/>
      <c r="H24" s="10">
        <f>MAX(D24+F24-E24-G24,0)</f>
        <v/>
      </c>
      <c r="I24" s="10">
        <f>MAX(E24+G24-D24-F24,0)</f>
        <v/>
      </c>
    </row>
    <row r="25">
      <c r="A25" s="6" t="inlineStr">
        <is>
          <t>GST output tax</t>
        </is>
      </c>
      <c r="B25" s="6" t="inlineStr">
        <is>
          <t>L21</t>
        </is>
      </c>
      <c r="C25" s="6" t="inlineStr">
        <is>
          <t>BS</t>
        </is>
      </c>
      <c r="D25" s="7" t="n"/>
      <c r="E25" s="7" t="n">
        <v>31500</v>
      </c>
      <c r="F25" s="7" t="n"/>
      <c r="G25" s="7" t="n"/>
      <c r="H25" s="10">
        <f>MAX(D25+F25-E25-G25,0)</f>
        <v/>
      </c>
      <c r="I25" s="10">
        <f>MAX(E25+G25-D25-F25,0)</f>
        <v/>
      </c>
    </row>
    <row r="26">
      <c r="A26" s="6" t="inlineStr">
        <is>
          <t>Outstanding expenses (rent 7,000 + electricity 3,000)</t>
        </is>
      </c>
      <c r="B26" s="6" t="inlineStr">
        <is>
          <t>L22</t>
        </is>
      </c>
      <c r="C26" s="6" t="inlineStr">
        <is>
          <t>BS</t>
        </is>
      </c>
      <c r="D26" s="7" t="n"/>
      <c r="E26" s="7" t="n"/>
      <c r="F26" s="7" t="n"/>
      <c r="G26" s="7" t="n">
        <v>10000</v>
      </c>
      <c r="H26" s="10">
        <f>MAX(D26+F26-E26-G26,0)</f>
        <v/>
      </c>
      <c r="I26" s="10">
        <f>MAX(E26+G26-D26-F26,0)</f>
        <v/>
      </c>
    </row>
    <row r="27">
      <c r="A27" s="8" t="inlineStr">
        <is>
          <t>Total</t>
        </is>
      </c>
      <c r="D27" s="9">
        <f>SUM(D5:D26)</f>
        <v/>
      </c>
      <c r="E27" s="9">
        <f>SUM(E5:E26)</f>
        <v/>
      </c>
      <c r="F27" s="9">
        <f>SUM(F5:F26)</f>
        <v/>
      </c>
      <c r="G27" s="9">
        <f>SUM(G5:G26)</f>
        <v/>
      </c>
      <c r="H27" s="9">
        <f>SUM(H5:H26)</f>
        <v/>
      </c>
      <c r="I27" s="9">
        <f>SUM(I5:I26)</f>
        <v/>
      </c>
    </row>
    <row r="28">
      <c r="A28" s="11">
        <f>IF(ROUND(D27-E27,0)=0,"OK: unadjusted debit and credit totals","CHECK: unadjusted debit and credit totals do not match")</f>
        <v/>
      </c>
    </row>
    <row r="29">
      <c r="A29" s="11">
        <f>IF(ROUND(F27-G27,0)=0,"OK: each adjustment has both sides","CHECK: each adjustment has both sides do not match")</f>
        <v/>
      </c>
    </row>
    <row r="30">
      <c r="A30" s="11">
        <f>IF(ROUND(H27-I27,0)=0,"OK: adjusted debit and credit totals","CHECK: adjusted debit and credit totals do not match")</f>
        <v/>
      </c>
    </row>
    <row r="32">
      <c r="A32" s="8" t="inlineStr">
        <is>
          <t>FROM THE ADJUSTED TRIAL BALANCE TO FINAL ACCOUNTS</t>
        </is>
      </c>
    </row>
    <row r="33">
      <c r="A33" t="inlineStr">
        <is>
          <t>Closing stock (counted and valued at year end; not in the trial balance)</t>
        </is>
      </c>
      <c r="D33" s="7" t="n">
        <v>340000</v>
      </c>
    </row>
    <row r="34">
      <c r="A34" t="inlineStr">
        <is>
          <t>Gross profit = TR credits + closing stock − TR debits</t>
        </is>
      </c>
      <c r="D34" s="9">
        <f>SUMIF($C$5:$C$26,"TR",I$5:I$26)+D33-SUMIF($C$5:$C$26,"TR",H$5:H$26)</f>
        <v/>
      </c>
    </row>
    <row r="35">
      <c r="A35" t="inlineStr">
        <is>
          <t>Indirect expenses less other income (PL debits − PL credits)</t>
        </is>
      </c>
      <c r="D35" s="10">
        <f>SUMIF($C$5:$C$26,"PL",H$5:H$26)-SUMIF($C$5:$C$26,"PL",I$5:I$26)</f>
        <v/>
      </c>
    </row>
    <row r="36">
      <c r="A36" s="8" t="inlineStr">
        <is>
          <t>Net profit (gross profit − line above)</t>
        </is>
      </c>
      <c r="D36" s="9">
        <f>D34-D35</f>
        <v/>
      </c>
    </row>
    <row r="38">
      <c r="A38" s="8" t="inlineStr">
        <is>
          <t>BALANCE SHEET (proprietor; firms: see sheet 3)</t>
        </is>
      </c>
    </row>
    <row r="39">
      <c r="A39" t="inlineStr">
        <is>
          <t>Capital and liabilities = BS credits + net profit − drawings</t>
        </is>
      </c>
      <c r="D39" s="9">
        <f>SUMIF($C$5:$C$26,"BS",I$5:I$26)+D36-SUMIF($C$5:$C$26,"DRAW",H$5:H$26)</f>
        <v/>
      </c>
    </row>
    <row r="40">
      <c r="A40" t="inlineStr">
        <is>
          <t>Assets = BS debits + closing stock</t>
        </is>
      </c>
      <c r="D40" s="9">
        <f>SUMIF($C$5:$C$26,"BS",H$5:H$26)+D33</f>
        <v/>
      </c>
    </row>
    <row r="41">
      <c r="A41" s="11">
        <f>IF(ROUND(D39-D40,0)=0,"OK: balance sheet sides","CHECK: balance sheet sides do not match")</f>
        <v/>
      </c>
    </row>
    <row r="42">
      <c r="A42" t="inlineStr">
        <is>
          <t>Note: GST output tax and ITC are shown here at gross; in the balance sheet you may set them off to one net figure. The total changes but both sides still agree.</t>
        </is>
      </c>
    </row>
    <row r="44">
      <c r="A44" s="8" t="inlineStr">
        <is>
          <t>TIE-OUT TO THE SCALESAATHI GUIDES</t>
        </is>
      </c>
    </row>
    <row r="45">
      <c r="A45" t="inlineStr">
        <is>
          <t>Unadjusted total (each side): expected</t>
        </is>
      </c>
      <c r="D45" s="7" t="n">
        <v>3913500</v>
      </c>
    </row>
    <row r="46">
      <c r="A46" s="11">
        <f>IF(ROUND(D27-D45,0)=0,"OK: Unadjusted total (each side)","CHECK: Unadjusted total (each side) do not match")</f>
        <v/>
      </c>
    </row>
    <row r="47">
      <c r="A47" t="inlineStr">
        <is>
          <t>Adjusted total (balance sheet guide): expected</t>
        </is>
      </c>
      <c r="D47" s="7" t="n">
        <v>3923500</v>
      </c>
    </row>
    <row r="48">
      <c r="A48" s="11">
        <f>IF(ROUND(H27-D47,0)=0,"OK: Adjusted total (balance sheet guide)","CHECK: Adjusted total (balance sheet guide) do not match")</f>
        <v/>
      </c>
    </row>
    <row r="49">
      <c r="A49" t="inlineStr">
        <is>
          <t>Net profit (profit and loss guide): expected</t>
        </is>
      </c>
      <c r="D49" s="7" t="n">
        <v>246500</v>
      </c>
    </row>
    <row r="50">
      <c r="A50" s="11">
        <f>IF(ROUND(D36-D49,0)=0,"OK: Net profit (profit and loss guide)","CHECK: Net profit (profit and loss guide) do not match")</f>
        <v/>
      </c>
    </row>
    <row r="51">
      <c r="A51" t="inlineStr">
        <is>
          <t>Balance sheet total (assets side, after GST set-off 18,500): expected</t>
        </is>
      </c>
      <c r="D51" s="7" t="n">
        <v>901500</v>
      </c>
    </row>
    <row r="52">
      <c r="A52" s="11">
        <f>IF(ROUND(D40-18500-D51,0)=0,"OK: Balance sheet total (assets side, after GST set-off 18,500)","CHECK: Balance sheet total (assets side, after GST set-off 18,500) do not match")</f>
        <v/>
      </c>
    </row>
    <row r="54">
      <c r="A54" t="inlineStr">
        <is>
          <t>Closing capital = 4,50,000 + net profit − drawings 1,80,000</t>
        </is>
      </c>
      <c r="D54" s="9">
        <f>E5+D36-H6</f>
        <v/>
      </c>
    </row>
    <row r="55">
      <c r="A55" t="inlineStr">
        <is>
          <t>Closing capital in balance sheet guide</t>
        </is>
      </c>
      <c r="D55" s="7" t="n">
        <v>516500</v>
      </c>
    </row>
    <row r="56">
      <c r="A56" s="11">
        <f>IF(ROUND(D54-D55,0)=0,"OK: closing capital","CHECK: closing capital do not match")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2026-10-28T04:02:26Z</dcterms:created>
  <dcterms:modified xmlns:dcterms="http://purl.org/dc/terms/" xmlns:xsi="http://www.w3.org/2001/XMLSchema-instance" xsi:type="dcterms:W3CDTF">2026-10-28T04:02:26Z</dcterms:modified>
</cp:coreProperties>
</file>